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15345" windowHeight="4425" activeTab="1"/>
  </bookViews>
  <sheets>
    <sheet name="OŚWIETL.ULICZNE" sheetId="1" r:id="rId1"/>
    <sheet name="BUDYNKI" sheetId="2" r:id="rId2"/>
  </sheets>
  <definedNames/>
  <calcPr fullCalcOnLoad="1"/>
</workbook>
</file>

<file path=xl/sharedStrings.xml><?xml version="1.0" encoding="utf-8"?>
<sst xmlns="http://schemas.openxmlformats.org/spreadsheetml/2006/main" count="868" uniqueCount="299">
  <si>
    <t>Obiekty Budowlane</t>
  </si>
  <si>
    <t>lp.</t>
  </si>
  <si>
    <t>Grupa taryfowa</t>
  </si>
  <si>
    <t>Nazwa odbiorcy</t>
  </si>
  <si>
    <t>Punkt pobioru</t>
  </si>
  <si>
    <t>Rodzaj obciążenia</t>
  </si>
  <si>
    <t>Numer licznika</t>
  </si>
  <si>
    <t>Nowy numer licznika</t>
  </si>
  <si>
    <t>Moc zam*/</t>
  </si>
  <si>
    <t>Razem kWh</t>
  </si>
  <si>
    <t>Miejscowość</t>
  </si>
  <si>
    <t>Lokalizacja</t>
  </si>
  <si>
    <t>C11</t>
  </si>
  <si>
    <t>Urząd Gminy Żytno Krótka 4 590322428400012303</t>
  </si>
  <si>
    <t>UG</t>
  </si>
  <si>
    <t>Pierzaki</t>
  </si>
  <si>
    <t>dz.66</t>
  </si>
  <si>
    <t>plac. Bud</t>
  </si>
  <si>
    <t>A322056068052</t>
  </si>
  <si>
    <t>kWh</t>
  </si>
  <si>
    <t>kwota</t>
  </si>
  <si>
    <t>Urząd Gminy Żytno Krótka 4 590322428400131059</t>
  </si>
  <si>
    <t>Pukarzów</t>
  </si>
  <si>
    <t>Remiza OSP</t>
  </si>
  <si>
    <t>Urząd Gminy Żytno Krótka 4 590322428400671890</t>
  </si>
  <si>
    <t>Budzów</t>
  </si>
  <si>
    <t>dom ludowy</t>
  </si>
  <si>
    <t>Urząd Gminy Żytno Krótka 4 590322428400672064</t>
  </si>
  <si>
    <t>Czechowiec</t>
  </si>
  <si>
    <t>Urząd Gminy Żytno Krótka 4 590322428400455162</t>
  </si>
  <si>
    <t>Grodzisko</t>
  </si>
  <si>
    <t>Urząd Gminy Żytno Krótka 4 590322428400399640</t>
  </si>
  <si>
    <t>Maluszyn, ul.A.Krajowej</t>
  </si>
  <si>
    <t>biblioteka</t>
  </si>
  <si>
    <t>Urząd Gminy Żytno Krótka 4 590322428400245657</t>
  </si>
  <si>
    <t>Żytno, ul.Strażacka</t>
  </si>
  <si>
    <t>kotłownia</t>
  </si>
  <si>
    <t>Urząd Gminy Żytno Krótka 4 590322428400316975</t>
  </si>
  <si>
    <t>Żytno</t>
  </si>
  <si>
    <t>muszla koncertowa</t>
  </si>
  <si>
    <t>A322056086002</t>
  </si>
  <si>
    <t>Urząd Gminy Żytno Krótka 4 590322428400251658</t>
  </si>
  <si>
    <t>Sekursko</t>
  </si>
  <si>
    <t>Urząd Gminy Żytno Krótka 4 590322428400645501</t>
  </si>
  <si>
    <t xml:space="preserve"> Żytno, ul.Krótka</t>
  </si>
  <si>
    <t>biuro</t>
  </si>
  <si>
    <t>A322056086034</t>
  </si>
  <si>
    <t>Urząd Gminy Żytno Krótka 4 590322428400079948</t>
  </si>
  <si>
    <t>Żytno, ul.Krótka</t>
  </si>
  <si>
    <t>Urząd Gminy Żytno Krótka 4 590322428400079924</t>
  </si>
  <si>
    <t>A322056086033</t>
  </si>
  <si>
    <t>Urząd Gminy Żytno Krótka 4 590322428400478994</t>
  </si>
  <si>
    <t>A322056068055</t>
  </si>
  <si>
    <t>Urząd Gminy Żytno Krótka 4 590322428400389924</t>
  </si>
  <si>
    <t>Żytno-Rynek</t>
  </si>
  <si>
    <t>Urząd Gminy Żytno Krótka 4 590322428400018343</t>
  </si>
  <si>
    <t>Łazów</t>
  </si>
  <si>
    <t>szkoła</t>
  </si>
  <si>
    <t>Urząd Gminy Żytno Krótka 4 590322428400126406</t>
  </si>
  <si>
    <t>Mała Wieś</t>
  </si>
  <si>
    <t>Urząd Gminy Żytno Krótka 4 590322428400399596</t>
  </si>
  <si>
    <t>Silnica</t>
  </si>
  <si>
    <t>przedszkole</t>
  </si>
  <si>
    <t>Urząd Gminy Żytno Krótka 4 590322428400643668</t>
  </si>
  <si>
    <t>Urząd Gminy Żytno Krótka 4 590322428400119101</t>
  </si>
  <si>
    <t>pom. szkolne</t>
  </si>
  <si>
    <t>Urząd Gminy Żytno Krótka 4 590322428400277009</t>
  </si>
  <si>
    <t>Borzykowa, ul.Strażacka</t>
  </si>
  <si>
    <t>Urząd Gminy Żytno Krótka 4 590322428400100529</t>
  </si>
  <si>
    <t>Borzykówka</t>
  </si>
  <si>
    <t>Urząd Gminy Żytno Krótka 4 590322428400664298</t>
  </si>
  <si>
    <t>Rędziny wieś</t>
  </si>
  <si>
    <t>świetlica</t>
  </si>
  <si>
    <t>Urząd Gminy Żytno Krótka 4 590322428400460197</t>
  </si>
  <si>
    <t>Pągów</t>
  </si>
  <si>
    <t>Urząd Gminy Żytno Krótka 4 590322428400460326</t>
  </si>
  <si>
    <t>Urząd Gminy Żytno Krótka 4 590322428400422805</t>
  </si>
  <si>
    <t>Urząd Gminy Żytno Krótka 4 590322428400269950</t>
  </si>
  <si>
    <t>Polichno</t>
  </si>
  <si>
    <t>Urząd Gminy Żytno Krótka 4 590322428400552915</t>
  </si>
  <si>
    <t>Rogaczówek</t>
  </si>
  <si>
    <t>Urząd Gminy Żytno Krótka 4 590322428400599965</t>
  </si>
  <si>
    <t>Maluszyn ul.Wolności</t>
  </si>
  <si>
    <t>Urząd Gminy Żytno Krótka 4 590322428400025440</t>
  </si>
  <si>
    <t>Urząd Gminy Żytno Krótka 4 590322428400179174</t>
  </si>
  <si>
    <t>Urząd Gminy Żytno Krótka 4 590322428400613036</t>
  </si>
  <si>
    <t>11A</t>
  </si>
  <si>
    <t>bud.socjal dz.352/9</t>
  </si>
  <si>
    <t>Urząd Gminy Żytno Krótka 4 590322428400025433</t>
  </si>
  <si>
    <t>Maluszyn,ul. Wolności</t>
  </si>
  <si>
    <t>Urząd Gminy Żytno Krótka 4 590322428400174742</t>
  </si>
  <si>
    <t>szkoła podst.</t>
  </si>
  <si>
    <t>C12b</t>
  </si>
  <si>
    <t>Urząd Gminy Żytno Krótka 4 590322428400065575</t>
  </si>
  <si>
    <t>Żytno,ul. Strażacka</t>
  </si>
  <si>
    <t>Razem</t>
  </si>
  <si>
    <t>Moc zamawiana</t>
  </si>
  <si>
    <t>Publiczna Szkoła Podstawowa w Borzykowej ul. Szkolna 12</t>
  </si>
  <si>
    <t>Nr. 590322428400123559</t>
  </si>
  <si>
    <t>A322056086011</t>
  </si>
  <si>
    <t>Publiczna Szkoła Podstawowa im. Heleny i Aleksandra Ostrowskich w Silniczce ul. Główna 9</t>
  </si>
  <si>
    <t>Publiczna Szkoła Podstawowa im. Henryka Sienkiewicza w Żytnie ul. Ogrodowa 16</t>
  </si>
  <si>
    <t>Gminny Ośrodek Kultury w Żytnie, Silnica 77,  97-532 Żytno</t>
  </si>
  <si>
    <t>Nr. 590322428400041679</t>
  </si>
  <si>
    <t>A322056086425</t>
  </si>
  <si>
    <t xml:space="preserve">Nr. 590322428400452895 / 590322428400090219                   </t>
  </si>
  <si>
    <t>Nr. ENID_3041061234/590322428400732551</t>
  </si>
  <si>
    <t>A322056086027</t>
  </si>
  <si>
    <t>Lp.</t>
  </si>
  <si>
    <t>Grupa</t>
  </si>
  <si>
    <t>Punkt poboru</t>
  </si>
  <si>
    <t>Rodzaj</t>
  </si>
  <si>
    <t>Nr licznika</t>
  </si>
  <si>
    <t>Numer PPE</t>
  </si>
  <si>
    <t>Moc</t>
  </si>
  <si>
    <t>taryfowa</t>
  </si>
  <si>
    <t>miejscowość</t>
  </si>
  <si>
    <t>lokalizacja</t>
  </si>
  <si>
    <t>obciążenia</t>
  </si>
  <si>
    <t>zam*/</t>
  </si>
  <si>
    <t>O11</t>
  </si>
  <si>
    <t>Urząd Gminy Żytno Krótka 4  PLTAUD284006800660</t>
  </si>
  <si>
    <t>Silniczka</t>
  </si>
  <si>
    <t>oświetlenie</t>
  </si>
  <si>
    <t>590322428400688782</t>
  </si>
  <si>
    <t>wartość</t>
  </si>
  <si>
    <t>Urząd Gminy Żytno Krótka 4  PLTAUD284001644490</t>
  </si>
  <si>
    <t>590322428400328060</t>
  </si>
  <si>
    <t>Urząd Gminy Żytno Krótka 4  PLTAUD284006800587</t>
  </si>
  <si>
    <t>590322428400688775</t>
  </si>
  <si>
    <t>Urząd Gminy Żytno Krótka 4  PLTAUD284006433543</t>
  </si>
  <si>
    <t>Rędziny Kolonia</t>
  </si>
  <si>
    <t>590322428400566424</t>
  </si>
  <si>
    <t>Urząd Gminy Żytno Krótka 4  PLTAUD284000074184</t>
  </si>
  <si>
    <t>Maluszyn, ul.Kasztanowa</t>
  </si>
  <si>
    <t>590322428400042492</t>
  </si>
  <si>
    <t>Urząd Gminy Żytno Krótka 4  PLTAUD284000063779</t>
  </si>
  <si>
    <t>Magdalenki</t>
  </si>
  <si>
    <t>590322428400032875</t>
  </si>
  <si>
    <t>Urząd Gminy Żytno Krótka 4  PLTAUD284005217129</t>
  </si>
  <si>
    <t>Barycz k. Ciężkowic</t>
  </si>
  <si>
    <t>590322428400481727</t>
  </si>
  <si>
    <t>Urząd Gminy Żytno Krótka 4  PLTAUD284003070074</t>
  </si>
  <si>
    <t>Borzykowa</t>
  </si>
  <si>
    <t>590322428400123481</t>
  </si>
  <si>
    <t>Urząd Gminy Żytno Krótka 4  PLTAUD284006506135</t>
  </si>
  <si>
    <t>590322428400541056</t>
  </si>
  <si>
    <t>Urząd Gminy Żytno Krótka 4  PLTAUD284002198095</t>
  </si>
  <si>
    <t>Bugaj</t>
  </si>
  <si>
    <t>590322428400241451</t>
  </si>
  <si>
    <t>Urząd Gminy Żytno Krótka 4  PLTAUD284002635130</t>
  </si>
  <si>
    <t>Ciężkowiczki</t>
  </si>
  <si>
    <t>590322428400176463</t>
  </si>
  <si>
    <t>Urząd Gminy Żytno Krótka 4  PLTAUD284003047149</t>
  </si>
  <si>
    <t>590322428400157394</t>
  </si>
  <si>
    <t>Urząd Gminy Żytno Krótka 4  PLTAUD284006508882</t>
  </si>
  <si>
    <t>Ferdynandów k/Łazów</t>
  </si>
  <si>
    <t>590322428400545368</t>
  </si>
  <si>
    <t>Urząd Gminy Żytno Krótka 4  PLTAUD284002563243</t>
  </si>
  <si>
    <t>590322428400133039</t>
  </si>
  <si>
    <t>Urząd Gminy Żytno Krótka 4  PLTAUD284003071484</t>
  </si>
  <si>
    <t>590322428400127663</t>
  </si>
  <si>
    <t>Urząd Gminy Żytno Krótka 4  PLTAUD284000062053</t>
  </si>
  <si>
    <t>590322428400032707</t>
  </si>
  <si>
    <t>Urząd Gminy Żytno Krótka 4  PLTAUD284005645339</t>
  </si>
  <si>
    <t>590322428400403996</t>
  </si>
  <si>
    <t>Urząd Gminy Żytno Krótka 4  PLTAUD284006506208</t>
  </si>
  <si>
    <t>Kąty</t>
  </si>
  <si>
    <t>590322428400541063</t>
  </si>
  <si>
    <t>Urząd Gminy Żytno Krótka 4  PLTAUD284003071557</t>
  </si>
  <si>
    <t>Kozie Pole</t>
  </si>
  <si>
    <t>590322428400127670</t>
  </si>
  <si>
    <t>Urząd Gminy Żytno Krótka 4  PLTAUD284003939622</t>
  </si>
  <si>
    <t>590322428400598500</t>
  </si>
  <si>
    <t>Urząd Gminy Żytno Krótka 4  PLTAUD284001775598</t>
  </si>
  <si>
    <t>590322428400328848</t>
  </si>
  <si>
    <t>Urząd Gminy Żytno Krótka 4  PLTAUD284004787363</t>
  </si>
  <si>
    <t>590322428400491979</t>
  </si>
  <si>
    <t>Urząd Gminy Żytno Krótka 4  PLTAUD284006070972</t>
  </si>
  <si>
    <t>Mała Wieś        Kolonia</t>
  </si>
  <si>
    <t>590322428400542664</t>
  </si>
  <si>
    <t>Urząd Gminy Żytno Krótka 4  PLTAUD284004786342</t>
  </si>
  <si>
    <t>Maluszyn,  ul. Rybacka</t>
  </si>
  <si>
    <t>590322428400491870</t>
  </si>
  <si>
    <t>Urząd Gminy Żytno Krótka 4  PLTAUD284000495271</t>
  </si>
  <si>
    <t>Mosty</t>
  </si>
  <si>
    <t>590322428400094552</t>
  </si>
  <si>
    <t>Urząd Gminy Żytno Krótka 4  PLTAUD284003068737</t>
  </si>
  <si>
    <t>590322428400123351</t>
  </si>
  <si>
    <t>Urząd Gminy Żytno Krótka 4  PLTAUD284006070802</t>
  </si>
  <si>
    <t>590322428400542657</t>
  </si>
  <si>
    <t>Urząd Gminy Żytno Krótka 4  PLTAUD284000925669</t>
  </si>
  <si>
    <t>590322428400088599</t>
  </si>
  <si>
    <t>Urząd Gminy Żytno Krótka 4  PLTAUD284001348312</t>
  </si>
  <si>
    <t>Pierzaki   k. Pukarzowa</t>
  </si>
  <si>
    <t>590322428400343278</t>
  </si>
  <si>
    <t>Urząd Gminy Żytno Krótka 4  PLTAUD284006075980</t>
  </si>
  <si>
    <t>Pławidła</t>
  </si>
  <si>
    <t>590322428400551192</t>
  </si>
  <si>
    <t>Urząd Gminy Żytno Krótka 4  PLTAUD284003942904</t>
  </si>
  <si>
    <t>590322428400606908</t>
  </si>
  <si>
    <t>Urząd Gminy Żytno Krótka 4  PLTAUD284000497216</t>
  </si>
  <si>
    <t>590322428400098857</t>
  </si>
  <si>
    <t>Urząd Gminy Żytno Krótka 4  PLTAUD284004783133</t>
  </si>
  <si>
    <t>Rędziny       Kolonia</t>
  </si>
  <si>
    <t>590322428400487545</t>
  </si>
  <si>
    <t>Urząd Gminy Żytno Krótka 4  PLTAUD284005644634</t>
  </si>
  <si>
    <t>Rędziny</t>
  </si>
  <si>
    <t>590322428400403927</t>
  </si>
  <si>
    <t>Urząd Gminy Żytno Krótka 4  PLTAUD284002197536</t>
  </si>
  <si>
    <t>590322428400241406</t>
  </si>
  <si>
    <t>Urząd Gminy Żytno Krótka 4  PLTAUD284001346440</t>
  </si>
  <si>
    <t>Sady  k. Borzykowej</t>
  </si>
  <si>
    <t>590322428400339073</t>
  </si>
  <si>
    <t>Urząd Gminy Żytno Krótka 4  PLTAUD284000927225</t>
  </si>
  <si>
    <t>590322428400092749</t>
  </si>
  <si>
    <t>Urząd Gminy Żytno Krótka 4  PLTAUD284003502976</t>
  </si>
  <si>
    <t>590322428400258176</t>
  </si>
  <si>
    <t>Urząd Gminy Żytno Krótka 4  PLTAUD284005215014</t>
  </si>
  <si>
    <t>590322428400477508</t>
  </si>
  <si>
    <t>Urząd Gminy Żytno Krótka 4  PLTAUD284005644245</t>
  </si>
  <si>
    <t>590322428400403880</t>
  </si>
  <si>
    <t>Urząd Gminy Żytno Krótka 4  PLTAUD284006080502</t>
  </si>
  <si>
    <t>Ewina    k. Małej Wsi</t>
  </si>
  <si>
    <t>590322428400555688</t>
  </si>
  <si>
    <t>Urząd Gminy Żytno Krótka 4  PLTAUD284000497386</t>
  </si>
  <si>
    <t>Sudzinek</t>
  </si>
  <si>
    <t>590322428400098864</t>
  </si>
  <si>
    <t>Urząd Gminy Żytno Krótka 4  PLTAUD284001346513</t>
  </si>
  <si>
    <t>Turznia</t>
  </si>
  <si>
    <t>590322428400339080</t>
  </si>
  <si>
    <t>Urząd Gminy Żytno Krótka 4  PLTAUD284002199335</t>
  </si>
  <si>
    <t>Wymysłów  k. Silnicy</t>
  </si>
  <si>
    <t>590322428400245565</t>
  </si>
  <si>
    <t>Urząd Gminy Żytno Krótka 4  PLTAUD284003068810</t>
  </si>
  <si>
    <t>Żytno, ul. Ogrodowa</t>
  </si>
  <si>
    <t>590322428400123368</t>
  </si>
  <si>
    <t>Urząd Gminy Żytno Krótka 4  PLTAUD284003503681</t>
  </si>
  <si>
    <t>590322428400258244</t>
  </si>
  <si>
    <t>Urząd Gminy Żytno Krótka 4  PLTAUD284000496049</t>
  </si>
  <si>
    <t>590322428400098734</t>
  </si>
  <si>
    <t>Urząd Gminy Żytno Krótka 4  PLTAUD284006072528</t>
  </si>
  <si>
    <t>Brzeziny  k. Silniczki</t>
  </si>
  <si>
    <t>590322428400542824</t>
  </si>
  <si>
    <t>Urząd Gminy Żytno Krótka 4  PLTAUD284005215184</t>
  </si>
  <si>
    <t>Fryszerka  k. Silnicy</t>
  </si>
  <si>
    <t>590322428400477515</t>
  </si>
  <si>
    <t>Urząd Gminy Żytno Krótka 4  PLTAUD284004786415</t>
  </si>
  <si>
    <t>590322428400491887</t>
  </si>
  <si>
    <t>Urząd Gminy Żytno Krótka 4  PLTAUD284000062126</t>
  </si>
  <si>
    <t>590322428400032714</t>
  </si>
  <si>
    <t>Urząd Gminy Żytno Krótka 4  PLTAUD284006073476</t>
  </si>
  <si>
    <t>590322428400546938</t>
  </si>
  <si>
    <t>Urząd Gminy Żytno Krótka 4  PLTAUD284005215257</t>
  </si>
  <si>
    <t>Mała Wieś     Kolonia</t>
  </si>
  <si>
    <t>590322428400477522</t>
  </si>
  <si>
    <t>Urząd Gminy Żytno Krótka 4  PLTAUD284002636613</t>
  </si>
  <si>
    <t>Żytno, ul. Słoneczna</t>
  </si>
  <si>
    <t>590322428400180682</t>
  </si>
  <si>
    <t>Urząd Gminy Żytno Krótka 4  PLTAUD284003047076</t>
  </si>
  <si>
    <t>590322428400157387</t>
  </si>
  <si>
    <t>Urząd Gminy Żytno Krótka 4  PLTAUD284004370190</t>
  </si>
  <si>
    <t>Maluszyn, ul. Wolnści</t>
  </si>
  <si>
    <t>590322428400665202</t>
  </si>
  <si>
    <t>Urząd Gminy Żytno Krótka 4  PLTAUD284000063147</t>
  </si>
  <si>
    <t>Żytno SKR</t>
  </si>
  <si>
    <t>590322428400032813</t>
  </si>
  <si>
    <t>Urząd Gminy Żytno Krótka 4  PLTAUD284007603572</t>
  </si>
  <si>
    <t>590322428400759321</t>
  </si>
  <si>
    <t xml:space="preserve">Urząd Gminy Żytno Krótka 4  </t>
  </si>
  <si>
    <t>dz. nr. 155</t>
  </si>
  <si>
    <t>590322428400759055</t>
  </si>
  <si>
    <t>dz. nr. 400</t>
  </si>
  <si>
    <t>590322428400767197</t>
  </si>
  <si>
    <t>Żytno ul. Konopnickiej</t>
  </si>
  <si>
    <t>dz. nr. 57, 1162</t>
  </si>
  <si>
    <t>322056330701</t>
  </si>
  <si>
    <t>590322428400780523</t>
  </si>
  <si>
    <t>dz. nr. 1162</t>
  </si>
  <si>
    <t>322056330736</t>
  </si>
  <si>
    <t>590322428400771040</t>
  </si>
  <si>
    <t>322056330706</t>
  </si>
  <si>
    <t>590322428400780462</t>
  </si>
  <si>
    <t>Zytno ul. Konopnickiej</t>
  </si>
  <si>
    <t>322056330764</t>
  </si>
  <si>
    <t>590322428400785511</t>
  </si>
  <si>
    <t>Nr PPE</t>
  </si>
  <si>
    <t>590322428400793417</t>
  </si>
  <si>
    <t>322156449307</t>
  </si>
  <si>
    <t>Szkoła</t>
  </si>
  <si>
    <t>Sala gimnastyczna</t>
  </si>
  <si>
    <t>Nazwa punktu poboru</t>
  </si>
  <si>
    <t>A322056170029/ A322056170028</t>
  </si>
  <si>
    <t>Razem kWh/rok</t>
  </si>
  <si>
    <t>Razem kw/7 m-cy</t>
  </si>
  <si>
    <t>Razem kwh/7 m-cy</t>
  </si>
  <si>
    <t>Razem kWh/7 m-cy</t>
  </si>
  <si>
    <t>Załącznik nr 3a</t>
  </si>
  <si>
    <t>Załącznik nr 3b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</si>
</sst>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 &quot;#,##0&quot;    &quot;;&quot;-&quot;#,##0&quot;    &quot;;&quot; -&quot;00&quot;    &quot;;&quot; &quot;@&quot; &quot;"/>
    <numFmt numFmtId="167" formatCode="[$-415]General"/>
    <numFmt numFmtId="168" formatCode="&quot; &quot;#,##0.00&quot;    &quot;;&quot;-&quot;#,##0.00&quot;    &quot;;&quot; -&quot;00&quot;    &quot;;&quot; &quot;@&quot; &quot;"/>
    <numFmt numFmtId="169" formatCode="#,##0.00&quot; &quot;[$zł-415];[Red]&quot;-&quot;#,##0.00&quot; &quot;[$zł-415]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78">
    <font>
      <sz val="11"/>
      <color rgb="FF00000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i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0808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46" fillId="0" borderId="0" applyBorder="0" applyProtection="0">
      <alignment/>
    </xf>
    <xf numFmtId="0" fontId="47" fillId="0" borderId="0" applyNumberFormat="0" applyBorder="0" applyProtection="0">
      <alignment horizontal="center"/>
    </xf>
    <xf numFmtId="0" fontId="47" fillId="0" borderId="0" applyNumberFormat="0" applyBorder="0" applyProtection="0">
      <alignment horizontal="center" textRotation="90"/>
    </xf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Border="0" applyProtection="0">
      <alignment/>
    </xf>
    <xf numFmtId="169" fontId="55" fillId="0" borderId="0" applyBorder="0" applyProtection="0">
      <alignment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61" fillId="0" borderId="0" xfId="0" applyFont="1" applyAlignment="1">
      <alignment/>
    </xf>
    <xf numFmtId="0" fontId="0" fillId="0" borderId="10" xfId="0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11" xfId="44" applyNumberFormat="1" applyFont="1" applyFill="1" applyBorder="1" applyAlignment="1">
      <alignment horizontal="center" vertical="center"/>
    </xf>
    <xf numFmtId="0" fontId="0" fillId="0" borderId="12" xfId="44" applyNumberFormat="1" applyFont="1" applyFill="1" applyBorder="1" applyAlignment="1">
      <alignment horizontal="center" vertical="center"/>
    </xf>
    <xf numFmtId="0" fontId="0" fillId="0" borderId="0" xfId="44" applyNumberFormat="1" applyFont="1" applyFill="1" applyAlignment="1">
      <alignment horizontal="center" vertical="center"/>
    </xf>
    <xf numFmtId="0" fontId="0" fillId="0" borderId="13" xfId="44" applyNumberFormat="1" applyFont="1" applyFill="1" applyBorder="1" applyAlignment="1">
      <alignment horizontal="center" vertical="center"/>
    </xf>
    <xf numFmtId="0" fontId="0" fillId="0" borderId="0" xfId="44" applyNumberFormat="1" applyFont="1" applyFill="1" applyAlignment="1">
      <alignment/>
    </xf>
    <xf numFmtId="0" fontId="61" fillId="0" borderId="0" xfId="44" applyNumberFormat="1" applyFont="1" applyFill="1" applyAlignment="1">
      <alignment vertical="center"/>
    </xf>
    <xf numFmtId="0" fontId="46" fillId="0" borderId="0" xfId="44" applyNumberFormat="1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67" fillId="0" borderId="0" xfId="44" applyNumberFormat="1" applyFont="1" applyFill="1" applyAlignment="1">
      <alignment/>
    </xf>
    <xf numFmtId="0" fontId="66" fillId="0" borderId="0" xfId="0" applyFont="1" applyFill="1" applyAlignment="1">
      <alignment horizontal="center"/>
    </xf>
    <xf numFmtId="0" fontId="67" fillId="0" borderId="0" xfId="44" applyNumberFormat="1" applyFont="1" applyFill="1" applyAlignment="1">
      <alignment horizontal="center"/>
    </xf>
    <xf numFmtId="167" fontId="46" fillId="0" borderId="0" xfId="44" applyFont="1" applyFill="1" applyAlignment="1">
      <alignment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62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0" fontId="64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3" borderId="14" xfId="44" applyNumberFormat="1" applyFont="1" applyFill="1" applyBorder="1" applyAlignment="1">
      <alignment horizontal="center" vertical="center"/>
    </xf>
    <xf numFmtId="0" fontId="0" fillId="0" borderId="0" xfId="44" applyNumberFormat="1" applyFont="1" applyFill="1" applyBorder="1" applyAlignment="1">
      <alignment horizontal="center" vertical="center"/>
    </xf>
    <xf numFmtId="0" fontId="67" fillId="0" borderId="15" xfId="44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4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0" xfId="44" applyNumberFormat="1" applyFont="1" applyFill="1" applyBorder="1" applyAlignment="1">
      <alignment horizontal="center" vertical="center"/>
    </xf>
    <xf numFmtId="0" fontId="0" fillId="0" borderId="14" xfId="44" applyNumberFormat="1" applyFont="1" applyFill="1" applyBorder="1" applyAlignment="1">
      <alignment horizontal="center" vertical="center"/>
    </xf>
    <xf numFmtId="0" fontId="0" fillId="33" borderId="10" xfId="44" applyNumberFormat="1" applyFont="1" applyFill="1" applyBorder="1" applyAlignment="1">
      <alignment horizontal="center" vertical="center"/>
    </xf>
    <xf numFmtId="2" fontId="61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4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6" fontId="0" fillId="0" borderId="10" xfId="42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33" borderId="10" xfId="44" applyNumberFormat="1" applyFont="1" applyFill="1" applyBorder="1" applyAlignment="1">
      <alignment horizontal="center" vertical="center"/>
    </xf>
    <xf numFmtId="2" fontId="0" fillId="0" borderId="10" xfId="44" applyNumberFormat="1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0" fillId="33" borderId="12" xfId="44" applyNumberFormat="1" applyFont="1" applyFill="1" applyBorder="1" applyAlignment="1">
      <alignment vertical="center"/>
    </xf>
    <xf numFmtId="0" fontId="0" fillId="33" borderId="0" xfId="44" applyNumberFormat="1" applyFont="1" applyFill="1" applyBorder="1" applyAlignment="1">
      <alignment vertical="center"/>
    </xf>
    <xf numFmtId="0" fontId="0" fillId="33" borderId="17" xfId="44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" fontId="61" fillId="33" borderId="1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8" xfId="42" applyNumberFormat="1" applyFont="1" applyBorder="1" applyAlignment="1" applyProtection="1">
      <alignment horizontal="center" vertical="center"/>
      <protection locked="0"/>
    </xf>
    <xf numFmtId="0" fontId="0" fillId="0" borderId="22" xfId="42" applyNumberFormat="1" applyFont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1" fontId="61" fillId="33" borderId="17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2" fillId="34" borderId="17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/>
    </xf>
    <xf numFmtId="0" fontId="0" fillId="0" borderId="0" xfId="0" applyAlignment="1">
      <alignment/>
    </xf>
    <xf numFmtId="0" fontId="73" fillId="0" borderId="19" xfId="44" applyNumberFormat="1" applyFont="1" applyFill="1" applyBorder="1" applyAlignment="1">
      <alignment horizontal="center" vertical="center"/>
    </xf>
    <xf numFmtId="0" fontId="73" fillId="0" borderId="20" xfId="44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74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3" fillId="0" borderId="11" xfId="0" applyFont="1" applyBorder="1" applyAlignment="1" quotePrefix="1">
      <alignment horizontal="center" vertical="center" wrapText="1"/>
    </xf>
    <xf numFmtId="2" fontId="0" fillId="34" borderId="15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/>
    </xf>
    <xf numFmtId="0" fontId="0" fillId="0" borderId="0" xfId="0" applyAlignment="1">
      <alignment wrapText="1"/>
    </xf>
    <xf numFmtId="0" fontId="61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3" fillId="38" borderId="15" xfId="44" applyNumberFormat="1" applyFont="1" applyFill="1" applyBorder="1" applyAlignment="1">
      <alignment horizontal="center" vertical="center"/>
    </xf>
    <xf numFmtId="0" fontId="73" fillId="38" borderId="24" xfId="44" applyNumberFormat="1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75" fillId="36" borderId="15" xfId="0" applyFont="1" applyFill="1" applyBorder="1" applyAlignment="1">
      <alignment horizontal="center" vertical="center" wrapText="1"/>
    </xf>
    <xf numFmtId="0" fontId="63" fillId="36" borderId="15" xfId="0" applyFont="1" applyFill="1" applyBorder="1" applyAlignment="1">
      <alignment horizontal="center" vertical="center"/>
    </xf>
    <xf numFmtId="0" fontId="63" fillId="36" borderId="26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73" fillId="0" borderId="12" xfId="44" applyNumberFormat="1" applyFont="1" applyFill="1" applyBorder="1" applyAlignment="1">
      <alignment horizontal="center" vertical="center"/>
    </xf>
    <xf numFmtId="0" fontId="73" fillId="0" borderId="27" xfId="44" applyNumberFormat="1" applyFont="1" applyFill="1" applyBorder="1" applyAlignment="1">
      <alignment horizontal="center" vertical="center"/>
    </xf>
    <xf numFmtId="0" fontId="75" fillId="36" borderId="12" xfId="0" applyFont="1" applyFill="1" applyBorder="1" applyAlignment="1">
      <alignment horizontal="center" vertical="center" wrapText="1"/>
    </xf>
    <xf numFmtId="0" fontId="75" fillId="36" borderId="13" xfId="0" applyFont="1" applyFill="1" applyBorder="1" applyAlignment="1">
      <alignment horizontal="center" vertical="center" wrapText="1"/>
    </xf>
    <xf numFmtId="0" fontId="75" fillId="36" borderId="18" xfId="0" applyFont="1" applyFill="1" applyBorder="1" applyAlignment="1">
      <alignment horizontal="center" vertical="center" wrapText="1"/>
    </xf>
    <xf numFmtId="0" fontId="75" fillId="36" borderId="20" xfId="0" applyFont="1" applyFill="1" applyBorder="1" applyAlignment="1">
      <alignment horizontal="center" vertical="center" wrapText="1"/>
    </xf>
    <xf numFmtId="0" fontId="75" fillId="36" borderId="0" xfId="0" applyFont="1" applyFill="1" applyBorder="1" applyAlignment="1">
      <alignment horizontal="center" vertical="center" wrapText="1"/>
    </xf>
    <xf numFmtId="0" fontId="75" fillId="36" borderId="21" xfId="0" applyFont="1" applyFill="1" applyBorder="1" applyAlignment="1">
      <alignment horizontal="center" vertical="center" wrapText="1"/>
    </xf>
    <xf numFmtId="0" fontId="75" fillId="36" borderId="27" xfId="0" applyFont="1" applyFill="1" applyBorder="1" applyAlignment="1">
      <alignment horizontal="center" vertical="center" wrapText="1"/>
    </xf>
    <xf numFmtId="0" fontId="75" fillId="36" borderId="28" xfId="0" applyFont="1" applyFill="1" applyBorder="1" applyAlignment="1">
      <alignment horizontal="center" vertical="center" wrapText="1"/>
    </xf>
    <xf numFmtId="0" fontId="75" fillId="36" borderId="22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73" fillId="36" borderId="11" xfId="44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73" fillId="36" borderId="30" xfId="44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34" borderId="15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73" fillId="0" borderId="11" xfId="44" applyNumberFormat="1" applyFont="1" applyFill="1" applyBorder="1" applyAlignment="1">
      <alignment horizontal="center" vertical="center"/>
    </xf>
    <xf numFmtId="0" fontId="73" fillId="0" borderId="23" xfId="44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44" applyNumberFormat="1" applyFont="1" applyFill="1" applyBorder="1" applyAlignment="1">
      <alignment horizontal="center" vertical="center"/>
    </xf>
    <xf numFmtId="0" fontId="0" fillId="0" borderId="14" xfId="44" applyNumberFormat="1" applyFont="1" applyFill="1" applyBorder="1" applyAlignment="1">
      <alignment horizontal="center" vertical="center"/>
    </xf>
    <xf numFmtId="0" fontId="0" fillId="0" borderId="15" xfId="44" applyNumberFormat="1" applyFont="1" applyFill="1" applyBorder="1" applyAlignment="1">
      <alignment horizontal="center" vertical="center"/>
    </xf>
    <xf numFmtId="0" fontId="0" fillId="0" borderId="17" xfId="44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73" fillId="0" borderId="19" xfId="44" applyNumberFormat="1" applyFont="1" applyFill="1" applyBorder="1" applyAlignment="1">
      <alignment horizontal="center" vertical="center"/>
    </xf>
    <xf numFmtId="0" fontId="73" fillId="0" borderId="20" xfId="44" applyNumberFormat="1" applyFont="1" applyFill="1" applyBorder="1" applyAlignment="1">
      <alignment horizontal="center" vertical="center"/>
    </xf>
    <xf numFmtId="0" fontId="0" fillId="0" borderId="32" xfId="44" applyNumberFormat="1" applyFont="1" applyFill="1" applyBorder="1" applyAlignment="1">
      <alignment horizontal="center" vertical="center"/>
    </xf>
    <xf numFmtId="0" fontId="0" fillId="0" borderId="33" xfId="44" applyNumberFormat="1" applyFont="1" applyFill="1" applyBorder="1" applyAlignment="1">
      <alignment horizontal="center" vertical="center"/>
    </xf>
    <xf numFmtId="0" fontId="0" fillId="0" borderId="34" xfId="44" applyNumberFormat="1" applyFont="1" applyFill="1" applyBorder="1" applyAlignment="1">
      <alignment horizontal="center" vertical="center"/>
    </xf>
    <xf numFmtId="0" fontId="0" fillId="0" borderId="35" xfId="44" applyNumberFormat="1" applyFont="1" applyFill="1" applyBorder="1" applyAlignment="1">
      <alignment horizontal="center" vertical="center"/>
    </xf>
    <xf numFmtId="0" fontId="0" fillId="0" borderId="22" xfId="44" applyNumberFormat="1" applyFont="1" applyFill="1" applyBorder="1" applyAlignment="1">
      <alignment horizontal="center" vertical="center"/>
    </xf>
    <xf numFmtId="0" fontId="0" fillId="33" borderId="10" xfId="44" applyNumberFormat="1" applyFont="1" applyFill="1" applyBorder="1" applyAlignment="1">
      <alignment horizontal="center" vertical="center"/>
    </xf>
    <xf numFmtId="0" fontId="0" fillId="33" borderId="23" xfId="44" applyNumberFormat="1" applyFont="1" applyFill="1" applyBorder="1" applyAlignment="1">
      <alignment horizontal="center" vertical="center"/>
    </xf>
    <xf numFmtId="0" fontId="0" fillId="33" borderId="11" xfId="44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44" applyNumberFormat="1" applyFont="1" applyFill="1" applyBorder="1" applyAlignment="1">
      <alignment horizontal="center" vertical="center"/>
    </xf>
    <xf numFmtId="0" fontId="0" fillId="33" borderId="36" xfId="44" applyNumberFormat="1" applyFont="1" applyFill="1" applyBorder="1" applyAlignment="1">
      <alignment horizontal="center" vertical="center"/>
    </xf>
    <xf numFmtId="0" fontId="0" fillId="33" borderId="37" xfId="44" applyNumberFormat="1" applyFont="1" applyFill="1" applyBorder="1" applyAlignment="1">
      <alignment horizontal="center" vertical="center"/>
    </xf>
    <xf numFmtId="0" fontId="0" fillId="0" borderId="12" xfId="44" applyNumberFormat="1" applyFont="1" applyFill="1" applyBorder="1" applyAlignment="1">
      <alignment horizontal="center" vertical="center"/>
    </xf>
    <xf numFmtId="0" fontId="0" fillId="0" borderId="18" xfId="44" applyNumberFormat="1" applyFont="1" applyFill="1" applyBorder="1" applyAlignment="1">
      <alignment horizontal="center" vertical="center"/>
    </xf>
    <xf numFmtId="0" fontId="0" fillId="0" borderId="27" xfId="44" applyNumberFormat="1" applyFont="1" applyFill="1" applyBorder="1" applyAlignment="1">
      <alignment horizontal="center" vertical="center"/>
    </xf>
    <xf numFmtId="0" fontId="0" fillId="33" borderId="12" xfId="44" applyNumberFormat="1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76" fillId="39" borderId="10" xfId="44" applyNumberFormat="1" applyFont="1" applyFill="1" applyBorder="1" applyAlignment="1">
      <alignment horizontal="center" vertical="center" wrapText="1"/>
    </xf>
    <xf numFmtId="0" fontId="76" fillId="40" borderId="10" xfId="44" applyNumberFormat="1" applyFont="1" applyFill="1" applyBorder="1" applyAlignment="1">
      <alignment horizontal="center" vertical="center" wrapText="1"/>
    </xf>
    <xf numFmtId="0" fontId="76" fillId="39" borderId="12" xfId="44" applyNumberFormat="1" applyFont="1" applyFill="1" applyBorder="1" applyAlignment="1">
      <alignment horizontal="center" vertical="center" wrapText="1"/>
    </xf>
    <xf numFmtId="0" fontId="76" fillId="39" borderId="13" xfId="44" applyNumberFormat="1" applyFont="1" applyFill="1" applyBorder="1" applyAlignment="1">
      <alignment horizontal="center" vertical="center" wrapText="1"/>
    </xf>
    <xf numFmtId="0" fontId="76" fillId="39" borderId="20" xfId="44" applyNumberFormat="1" applyFont="1" applyFill="1" applyBorder="1" applyAlignment="1">
      <alignment horizontal="center" vertical="center" wrapText="1"/>
    </xf>
    <xf numFmtId="0" fontId="76" fillId="39" borderId="0" xfId="44" applyNumberFormat="1" applyFont="1" applyFill="1" applyBorder="1" applyAlignment="1">
      <alignment horizontal="center" vertical="center" wrapText="1"/>
    </xf>
    <xf numFmtId="0" fontId="76" fillId="39" borderId="27" xfId="44" applyNumberFormat="1" applyFont="1" applyFill="1" applyBorder="1" applyAlignment="1">
      <alignment horizontal="center" vertical="center" wrapText="1"/>
    </xf>
    <xf numFmtId="0" fontId="76" fillId="39" borderId="28" xfId="44" applyNumberFormat="1" applyFont="1" applyFill="1" applyBorder="1" applyAlignment="1">
      <alignment horizontal="center" vertical="center" wrapText="1"/>
    </xf>
    <xf numFmtId="0" fontId="76" fillId="39" borderId="18" xfId="44" applyNumberFormat="1" applyFont="1" applyFill="1" applyBorder="1" applyAlignment="1">
      <alignment horizontal="center" vertical="center" wrapText="1"/>
    </xf>
    <xf numFmtId="0" fontId="76" fillId="39" borderId="21" xfId="44" applyNumberFormat="1" applyFont="1" applyFill="1" applyBorder="1" applyAlignment="1">
      <alignment horizontal="center" vertical="center" wrapText="1"/>
    </xf>
    <xf numFmtId="0" fontId="76" fillId="39" borderId="22" xfId="44" applyNumberFormat="1" applyFont="1" applyFill="1" applyBorder="1" applyAlignment="1">
      <alignment horizontal="center" vertical="center" wrapText="1"/>
    </xf>
    <xf numFmtId="0" fontId="77" fillId="41" borderId="10" xfId="44" applyNumberFormat="1" applyFont="1" applyFill="1" applyBorder="1" applyAlignment="1">
      <alignment horizontal="center" vertical="center"/>
    </xf>
    <xf numFmtId="0" fontId="76" fillId="39" borderId="10" xfId="44" applyNumberFormat="1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W136"/>
  <sheetViews>
    <sheetView zoomScale="60" zoomScaleNormal="60" zoomScalePageLayoutView="0" workbookViewId="0" topLeftCell="A1">
      <selection activeCell="D4" sqref="D4"/>
    </sheetView>
  </sheetViews>
  <sheetFormatPr defaultColWidth="9.00390625" defaultRowHeight="14.25"/>
  <cols>
    <col min="1" max="1" width="10.75390625" style="72" customWidth="1"/>
    <col min="2" max="2" width="4.75390625" style="72" customWidth="1"/>
    <col min="3" max="3" width="9.25390625" style="72" customWidth="1"/>
    <col min="4" max="4" width="50.25390625" style="72" customWidth="1"/>
    <col min="5" max="5" width="7.75390625" style="72" customWidth="1"/>
    <col min="6" max="6" width="23.50390625" style="72" customWidth="1"/>
    <col min="7" max="7" width="10.00390625" style="72" customWidth="1"/>
    <col min="8" max="8" width="12.00390625" style="72" customWidth="1"/>
    <col min="9" max="9" width="14.75390625" style="72" customWidth="1"/>
    <col min="10" max="10" width="23.25390625" style="72" customWidth="1"/>
    <col min="11" max="11" width="7.75390625" style="72" customWidth="1"/>
    <col min="12" max="19" width="9.00390625" style="72" customWidth="1"/>
    <col min="20" max="20" width="11.375" style="72" customWidth="1"/>
    <col min="21" max="21" width="10.50390625" style="72" customWidth="1"/>
    <col min="22" max="22" width="9.00390625" style="72" customWidth="1"/>
    <col min="23" max="16384" width="9.00390625" style="72" customWidth="1"/>
  </cols>
  <sheetData>
    <row r="1" s="111" customFormat="1" ht="14.25"/>
    <row r="2" s="111" customFormat="1" ht="14.25"/>
    <row r="3" s="111" customFormat="1" ht="14.25"/>
    <row r="4" s="111" customFormat="1" ht="20.25">
      <c r="D4" s="119" t="s">
        <v>297</v>
      </c>
    </row>
    <row r="6" spans="2:21" ht="15" customHeight="1">
      <c r="B6" s="73" t="s">
        <v>108</v>
      </c>
      <c r="C6" s="73" t="s">
        <v>109</v>
      </c>
      <c r="D6" s="74" t="s">
        <v>3</v>
      </c>
      <c r="E6" s="75"/>
      <c r="F6" s="125" t="s">
        <v>110</v>
      </c>
      <c r="G6" s="125"/>
      <c r="H6" s="74" t="s">
        <v>111</v>
      </c>
      <c r="I6" s="131" t="s">
        <v>112</v>
      </c>
      <c r="J6" s="125" t="s">
        <v>113</v>
      </c>
      <c r="K6" s="76" t="s">
        <v>114</v>
      </c>
      <c r="L6" s="76"/>
      <c r="M6" s="76"/>
      <c r="N6" s="76"/>
      <c r="O6" s="77"/>
      <c r="P6" s="54"/>
      <c r="Q6" s="78"/>
      <c r="R6" s="54"/>
      <c r="S6" s="54"/>
      <c r="T6" s="126" t="s">
        <v>9</v>
      </c>
      <c r="U6" s="127" t="s">
        <v>296</v>
      </c>
    </row>
    <row r="7" spans="2:21" ht="22.5" customHeight="1">
      <c r="B7" s="79"/>
      <c r="C7" s="80" t="s">
        <v>115</v>
      </c>
      <c r="D7" s="81"/>
      <c r="E7" s="82"/>
      <c r="F7" s="73" t="s">
        <v>116</v>
      </c>
      <c r="G7" s="73" t="s">
        <v>117</v>
      </c>
      <c r="H7" s="83" t="s">
        <v>118</v>
      </c>
      <c r="I7" s="132"/>
      <c r="J7" s="125"/>
      <c r="K7" s="73" t="s">
        <v>119</v>
      </c>
      <c r="L7" s="76"/>
      <c r="M7" s="76"/>
      <c r="N7" s="76"/>
      <c r="O7" s="77"/>
      <c r="P7" s="54"/>
      <c r="Q7" s="78"/>
      <c r="R7" s="54"/>
      <c r="S7" s="54"/>
      <c r="T7" s="126"/>
      <c r="U7" s="127"/>
    </row>
    <row r="8" spans="2:21" ht="15" customHeight="1">
      <c r="B8" s="70">
        <v>1</v>
      </c>
      <c r="C8" s="70" t="s">
        <v>120</v>
      </c>
      <c r="D8" s="70" t="s">
        <v>121</v>
      </c>
      <c r="E8" s="70" t="s">
        <v>14</v>
      </c>
      <c r="F8" s="70" t="s">
        <v>122</v>
      </c>
      <c r="G8" s="70"/>
      <c r="H8" s="70" t="s">
        <v>123</v>
      </c>
      <c r="I8" s="70">
        <v>51364024</v>
      </c>
      <c r="J8" s="85" t="s">
        <v>124</v>
      </c>
      <c r="K8" s="70">
        <v>2</v>
      </c>
      <c r="L8" s="86" t="s">
        <v>19</v>
      </c>
      <c r="M8" s="70">
        <v>35</v>
      </c>
      <c r="N8" s="47">
        <v>34</v>
      </c>
      <c r="O8" s="70">
        <v>26</v>
      </c>
      <c r="P8" s="70">
        <v>60</v>
      </c>
      <c r="Q8" s="87">
        <v>27</v>
      </c>
      <c r="R8" s="70">
        <v>33</v>
      </c>
      <c r="S8" s="70">
        <v>36</v>
      </c>
      <c r="T8" s="69">
        <f>SUM(M8:S8)</f>
        <v>251</v>
      </c>
      <c r="U8" s="49">
        <f>(T8/12)*7</f>
        <v>146.41666666666669</v>
      </c>
    </row>
    <row r="9" spans="2:21" ht="15" customHeight="1">
      <c r="B9" s="70"/>
      <c r="C9" s="70"/>
      <c r="D9" s="70"/>
      <c r="E9" s="70"/>
      <c r="F9" s="70"/>
      <c r="G9" s="70"/>
      <c r="H9" s="70"/>
      <c r="I9" s="70"/>
      <c r="J9" s="85"/>
      <c r="K9" s="70"/>
      <c r="L9" s="86" t="s">
        <v>125</v>
      </c>
      <c r="M9" s="70"/>
      <c r="N9" s="47"/>
      <c r="O9" s="70"/>
      <c r="P9" s="70"/>
      <c r="Q9" s="87"/>
      <c r="R9" s="70"/>
      <c r="S9" s="70"/>
      <c r="T9" s="69"/>
      <c r="U9" s="49"/>
    </row>
    <row r="10" spans="2:21" ht="15" customHeight="1">
      <c r="B10" s="71">
        <v>2</v>
      </c>
      <c r="C10" s="54" t="s">
        <v>120</v>
      </c>
      <c r="D10" s="54" t="s">
        <v>126</v>
      </c>
      <c r="E10" s="54" t="s">
        <v>14</v>
      </c>
      <c r="F10" s="54" t="s">
        <v>122</v>
      </c>
      <c r="G10" s="71"/>
      <c r="H10" s="54" t="s">
        <v>123</v>
      </c>
      <c r="I10" s="71">
        <v>51363960</v>
      </c>
      <c r="J10" s="88" t="s">
        <v>127</v>
      </c>
      <c r="K10" s="71">
        <v>3</v>
      </c>
      <c r="L10" s="89" t="s">
        <v>19</v>
      </c>
      <c r="M10" s="71">
        <v>791</v>
      </c>
      <c r="N10" s="90">
        <v>707</v>
      </c>
      <c r="O10" s="54">
        <v>496</v>
      </c>
      <c r="P10" s="54">
        <v>558</v>
      </c>
      <c r="Q10" s="78">
        <v>800</v>
      </c>
      <c r="R10" s="54">
        <v>1027</v>
      </c>
      <c r="S10" s="54"/>
      <c r="T10" s="69">
        <f>SUM(M10:S10)</f>
        <v>4379</v>
      </c>
      <c r="U10" s="49">
        <f>(T10/12)*7</f>
        <v>2554.416666666667</v>
      </c>
    </row>
    <row r="11" spans="2:21" ht="15" customHeight="1">
      <c r="B11" s="71"/>
      <c r="C11" s="54"/>
      <c r="D11" s="54"/>
      <c r="E11" s="54"/>
      <c r="F11" s="54"/>
      <c r="G11" s="71"/>
      <c r="H11" s="54"/>
      <c r="I11" s="71"/>
      <c r="J11" s="88"/>
      <c r="K11" s="71"/>
      <c r="L11" s="89" t="s">
        <v>125</v>
      </c>
      <c r="M11" s="71"/>
      <c r="N11" s="90"/>
      <c r="O11" s="54"/>
      <c r="P11" s="54"/>
      <c r="Q11" s="78"/>
      <c r="R11" s="54"/>
      <c r="S11" s="54"/>
      <c r="T11" s="69"/>
      <c r="U11" s="49"/>
    </row>
    <row r="12" spans="2:23" ht="15" customHeight="1">
      <c r="B12" s="70">
        <v>3</v>
      </c>
      <c r="C12" s="70" t="s">
        <v>120</v>
      </c>
      <c r="D12" s="70" t="s">
        <v>128</v>
      </c>
      <c r="E12" s="70" t="s">
        <v>14</v>
      </c>
      <c r="F12" s="70" t="s">
        <v>122</v>
      </c>
      <c r="G12" s="70"/>
      <c r="H12" s="70" t="s">
        <v>123</v>
      </c>
      <c r="I12" s="70">
        <v>51363997</v>
      </c>
      <c r="J12" s="85" t="s">
        <v>129</v>
      </c>
      <c r="K12" s="70">
        <v>3</v>
      </c>
      <c r="L12" s="86" t="s">
        <v>19</v>
      </c>
      <c r="M12" s="70">
        <v>1147</v>
      </c>
      <c r="N12" s="47">
        <v>1008</v>
      </c>
      <c r="O12" s="70">
        <v>680</v>
      </c>
      <c r="P12" s="70">
        <v>700</v>
      </c>
      <c r="Q12" s="87"/>
      <c r="R12" s="70">
        <v>1039</v>
      </c>
      <c r="S12" s="70">
        <v>1167</v>
      </c>
      <c r="T12" s="69">
        <f>SUM(M12:S12)</f>
        <v>5741</v>
      </c>
      <c r="U12" s="49">
        <f>(T12/12)*7</f>
        <v>3348.916666666667</v>
      </c>
      <c r="W12" s="124"/>
    </row>
    <row r="13" spans="2:21" ht="15" customHeight="1">
      <c r="B13" s="70"/>
      <c r="C13" s="70"/>
      <c r="D13" s="70"/>
      <c r="E13" s="70"/>
      <c r="F13" s="70"/>
      <c r="G13" s="70"/>
      <c r="H13" s="70"/>
      <c r="I13" s="70"/>
      <c r="J13" s="85"/>
      <c r="K13" s="70"/>
      <c r="L13" s="86" t="s">
        <v>125</v>
      </c>
      <c r="M13" s="70"/>
      <c r="N13" s="47"/>
      <c r="O13" s="70"/>
      <c r="P13" s="70"/>
      <c r="Q13" s="87"/>
      <c r="R13" s="70"/>
      <c r="S13" s="70"/>
      <c r="T13" s="69"/>
      <c r="U13" s="49"/>
    </row>
    <row r="14" spans="2:21" ht="15" customHeight="1">
      <c r="B14" s="71">
        <v>4</v>
      </c>
      <c r="C14" s="54" t="s">
        <v>120</v>
      </c>
      <c r="D14" s="54" t="s">
        <v>130</v>
      </c>
      <c r="E14" s="54" t="s">
        <v>14</v>
      </c>
      <c r="F14" s="54" t="s">
        <v>131</v>
      </c>
      <c r="G14" s="71">
        <v>1</v>
      </c>
      <c r="H14" s="54" t="s">
        <v>123</v>
      </c>
      <c r="I14" s="71">
        <v>50107915</v>
      </c>
      <c r="J14" s="88" t="s">
        <v>132</v>
      </c>
      <c r="K14" s="71">
        <v>3</v>
      </c>
      <c r="L14" s="89" t="s">
        <v>19</v>
      </c>
      <c r="M14" s="71">
        <v>1876</v>
      </c>
      <c r="N14" s="90">
        <v>1840</v>
      </c>
      <c r="O14" s="54">
        <v>119</v>
      </c>
      <c r="P14" s="54">
        <v>1119</v>
      </c>
      <c r="Q14" s="78">
        <v>1304</v>
      </c>
      <c r="R14" s="54">
        <v>1576</v>
      </c>
      <c r="S14" s="54">
        <v>1860</v>
      </c>
      <c r="T14" s="69">
        <f>SUM(M14:S14)</f>
        <v>9694</v>
      </c>
      <c r="U14" s="49">
        <f>(T14/12)*7</f>
        <v>5654.833333333334</v>
      </c>
    </row>
    <row r="15" spans="2:21" ht="15" customHeight="1">
      <c r="B15" s="71"/>
      <c r="C15" s="54"/>
      <c r="D15" s="54"/>
      <c r="E15" s="54"/>
      <c r="F15" s="54"/>
      <c r="G15" s="71"/>
      <c r="H15" s="54"/>
      <c r="I15" s="71"/>
      <c r="J15" s="88"/>
      <c r="K15" s="71"/>
      <c r="L15" s="89" t="s">
        <v>125</v>
      </c>
      <c r="M15" s="71"/>
      <c r="N15" s="90"/>
      <c r="O15" s="54"/>
      <c r="P15" s="54"/>
      <c r="Q15" s="78"/>
      <c r="R15" s="54"/>
      <c r="S15" s="54"/>
      <c r="T15" s="69"/>
      <c r="U15" s="49"/>
    </row>
    <row r="16" spans="2:21" ht="15" customHeight="1">
      <c r="B16" s="70">
        <v>5</v>
      </c>
      <c r="C16" s="70" t="s">
        <v>120</v>
      </c>
      <c r="D16" s="70" t="s">
        <v>133</v>
      </c>
      <c r="E16" s="70" t="s">
        <v>14</v>
      </c>
      <c r="F16" s="70" t="s">
        <v>134</v>
      </c>
      <c r="G16" s="70"/>
      <c r="H16" s="70" t="s">
        <v>123</v>
      </c>
      <c r="I16" s="70">
        <v>51366121</v>
      </c>
      <c r="J16" s="85" t="s">
        <v>135</v>
      </c>
      <c r="K16" s="70">
        <v>3</v>
      </c>
      <c r="L16" s="86" t="s">
        <v>19</v>
      </c>
      <c r="M16" s="70">
        <v>2444</v>
      </c>
      <c r="N16" s="47">
        <v>2136</v>
      </c>
      <c r="O16" s="70">
        <v>1442</v>
      </c>
      <c r="P16" s="70">
        <v>1163</v>
      </c>
      <c r="Q16" s="87">
        <v>2248</v>
      </c>
      <c r="R16" s="70">
        <v>3063</v>
      </c>
      <c r="S16" s="70"/>
      <c r="T16" s="69">
        <f>SUM(M16:S16)</f>
        <v>12496</v>
      </c>
      <c r="U16" s="49">
        <f>(T16/12)*7</f>
        <v>7289.333333333333</v>
      </c>
    </row>
    <row r="17" spans="2:21" ht="15" customHeight="1">
      <c r="B17" s="70"/>
      <c r="C17" s="70"/>
      <c r="D17" s="70"/>
      <c r="E17" s="70"/>
      <c r="F17" s="70"/>
      <c r="G17" s="70"/>
      <c r="H17" s="70"/>
      <c r="I17" s="70"/>
      <c r="J17" s="85"/>
      <c r="K17" s="70"/>
      <c r="L17" s="86" t="s">
        <v>125</v>
      </c>
      <c r="M17" s="70"/>
      <c r="N17" s="47"/>
      <c r="O17" s="70"/>
      <c r="P17" s="70"/>
      <c r="Q17" s="87"/>
      <c r="R17" s="70"/>
      <c r="S17" s="70"/>
      <c r="T17" s="69"/>
      <c r="U17" s="49"/>
    </row>
    <row r="18" spans="2:21" ht="15" customHeight="1">
      <c r="B18" s="71">
        <v>6</v>
      </c>
      <c r="C18" s="54" t="s">
        <v>120</v>
      </c>
      <c r="D18" s="54" t="s">
        <v>136</v>
      </c>
      <c r="E18" s="54" t="s">
        <v>14</v>
      </c>
      <c r="F18" s="54" t="s">
        <v>137</v>
      </c>
      <c r="G18" s="71"/>
      <c r="H18" s="54" t="s">
        <v>123</v>
      </c>
      <c r="I18" s="71">
        <v>51877908</v>
      </c>
      <c r="J18" s="88" t="s">
        <v>138</v>
      </c>
      <c r="K18" s="71">
        <v>1</v>
      </c>
      <c r="L18" s="89" t="s">
        <v>19</v>
      </c>
      <c r="M18" s="71">
        <v>125</v>
      </c>
      <c r="N18" s="90">
        <v>135</v>
      </c>
      <c r="O18" s="54">
        <v>85</v>
      </c>
      <c r="P18" s="54">
        <v>82</v>
      </c>
      <c r="Q18" s="78">
        <v>122</v>
      </c>
      <c r="R18" s="54">
        <v>165</v>
      </c>
      <c r="S18" s="54"/>
      <c r="T18" s="69">
        <f>SUM(M18:S18)</f>
        <v>714</v>
      </c>
      <c r="U18" s="49">
        <f>(T18/12)*7</f>
        <v>416.5</v>
      </c>
    </row>
    <row r="19" spans="2:21" ht="15" customHeight="1">
      <c r="B19" s="71"/>
      <c r="C19" s="54"/>
      <c r="D19" s="54"/>
      <c r="E19" s="54"/>
      <c r="F19" s="54"/>
      <c r="G19" s="71"/>
      <c r="H19" s="54"/>
      <c r="I19" s="71"/>
      <c r="J19" s="88"/>
      <c r="K19" s="71"/>
      <c r="L19" s="89" t="s">
        <v>125</v>
      </c>
      <c r="M19" s="71"/>
      <c r="N19" s="90"/>
      <c r="O19" s="54"/>
      <c r="P19" s="54"/>
      <c r="Q19" s="78"/>
      <c r="R19" s="54"/>
      <c r="S19" s="54"/>
      <c r="T19" s="69"/>
      <c r="U19" s="49"/>
    </row>
    <row r="20" spans="2:21" ht="15" customHeight="1">
      <c r="B20" s="70">
        <v>7</v>
      </c>
      <c r="C20" s="70" t="s">
        <v>120</v>
      </c>
      <c r="D20" s="70" t="s">
        <v>139</v>
      </c>
      <c r="E20" s="70" t="s">
        <v>14</v>
      </c>
      <c r="F20" s="70" t="s">
        <v>140</v>
      </c>
      <c r="G20" s="70"/>
      <c r="H20" s="70" t="s">
        <v>123</v>
      </c>
      <c r="I20" s="70">
        <v>50108049</v>
      </c>
      <c r="J20" s="85" t="s">
        <v>141</v>
      </c>
      <c r="K20" s="70">
        <v>1</v>
      </c>
      <c r="L20" s="86" t="s">
        <v>19</v>
      </c>
      <c r="M20" s="70">
        <v>601</v>
      </c>
      <c r="N20" s="47">
        <v>530</v>
      </c>
      <c r="O20" s="70">
        <v>351</v>
      </c>
      <c r="P20" s="70">
        <v>354</v>
      </c>
      <c r="Q20" s="87">
        <v>527</v>
      </c>
      <c r="R20" s="70">
        <v>717</v>
      </c>
      <c r="S20" s="70"/>
      <c r="T20" s="69">
        <f>SUM(M20:S20)</f>
        <v>3080</v>
      </c>
      <c r="U20" s="49">
        <f>(T20/12)*7</f>
        <v>1796.6666666666667</v>
      </c>
    </row>
    <row r="21" spans="2:21" ht="15" customHeight="1">
      <c r="B21" s="70"/>
      <c r="C21" s="70"/>
      <c r="D21" s="70"/>
      <c r="E21" s="70"/>
      <c r="F21" s="70"/>
      <c r="G21" s="70"/>
      <c r="H21" s="70"/>
      <c r="I21" s="70"/>
      <c r="J21" s="85"/>
      <c r="K21" s="70"/>
      <c r="L21" s="86" t="s">
        <v>125</v>
      </c>
      <c r="M21" s="70"/>
      <c r="N21" s="47"/>
      <c r="O21" s="70"/>
      <c r="P21" s="70"/>
      <c r="Q21" s="87"/>
      <c r="R21" s="70"/>
      <c r="S21" s="70"/>
      <c r="T21" s="69"/>
      <c r="U21" s="49"/>
    </row>
    <row r="22" spans="2:21" ht="15" customHeight="1">
      <c r="B22" s="71">
        <v>8</v>
      </c>
      <c r="C22" s="54" t="s">
        <v>120</v>
      </c>
      <c r="D22" s="54" t="s">
        <v>142</v>
      </c>
      <c r="E22" s="54" t="s">
        <v>14</v>
      </c>
      <c r="F22" s="54" t="s">
        <v>143</v>
      </c>
      <c r="G22" s="71"/>
      <c r="H22" s="54" t="s">
        <v>123</v>
      </c>
      <c r="I22" s="71">
        <v>50083971</v>
      </c>
      <c r="J22" s="88" t="s">
        <v>144</v>
      </c>
      <c r="K22" s="71">
        <v>5</v>
      </c>
      <c r="L22" s="89" t="s">
        <v>19</v>
      </c>
      <c r="M22" s="71">
        <v>3725</v>
      </c>
      <c r="N22" s="90">
        <v>3391</v>
      </c>
      <c r="O22" s="54">
        <v>2332</v>
      </c>
      <c r="P22" s="54">
        <v>2402</v>
      </c>
      <c r="Q22" s="78">
        <v>3461</v>
      </c>
      <c r="R22" s="54">
        <v>4497</v>
      </c>
      <c r="S22" s="54"/>
      <c r="T22" s="69">
        <f>SUM(M22:S22)</f>
        <v>19808</v>
      </c>
      <c r="U22" s="49">
        <f>(T22/12)*7</f>
        <v>11554.666666666668</v>
      </c>
    </row>
    <row r="23" spans="2:21" ht="15" customHeight="1">
      <c r="B23" s="71"/>
      <c r="C23" s="54"/>
      <c r="D23" s="54"/>
      <c r="E23" s="54"/>
      <c r="F23" s="54"/>
      <c r="G23" s="71"/>
      <c r="H23" s="54"/>
      <c r="I23" s="71"/>
      <c r="J23" s="88"/>
      <c r="K23" s="71"/>
      <c r="L23" s="89" t="s">
        <v>125</v>
      </c>
      <c r="M23" s="71"/>
      <c r="N23" s="90"/>
      <c r="O23" s="54"/>
      <c r="P23" s="54"/>
      <c r="Q23" s="78"/>
      <c r="R23" s="54"/>
      <c r="S23" s="54"/>
      <c r="T23" s="69"/>
      <c r="U23" s="49"/>
    </row>
    <row r="24" spans="2:21" ht="15" customHeight="1">
      <c r="B24" s="70">
        <v>9</v>
      </c>
      <c r="C24" s="70" t="s">
        <v>120</v>
      </c>
      <c r="D24" s="70" t="s">
        <v>145</v>
      </c>
      <c r="E24" s="70" t="s">
        <v>14</v>
      </c>
      <c r="F24" s="70" t="s">
        <v>69</v>
      </c>
      <c r="G24" s="70"/>
      <c r="H24" s="70" t="s">
        <v>123</v>
      </c>
      <c r="I24" s="70">
        <v>51877949</v>
      </c>
      <c r="J24" s="85" t="s">
        <v>146</v>
      </c>
      <c r="K24" s="70">
        <v>2</v>
      </c>
      <c r="L24" s="86" t="s">
        <v>19</v>
      </c>
      <c r="M24" s="70">
        <v>1637</v>
      </c>
      <c r="N24" s="47">
        <v>1693</v>
      </c>
      <c r="O24" s="70">
        <v>1049</v>
      </c>
      <c r="P24" s="70">
        <v>1049</v>
      </c>
      <c r="Q24" s="87">
        <v>916</v>
      </c>
      <c r="R24" s="70">
        <v>1528</v>
      </c>
      <c r="S24" s="70">
        <v>2142</v>
      </c>
      <c r="T24" s="69">
        <f>SUM(M24:S24)</f>
        <v>10014</v>
      </c>
      <c r="U24" s="49">
        <f>(T24/12)*7</f>
        <v>5841.5</v>
      </c>
    </row>
    <row r="25" spans="2:21" ht="15" customHeight="1">
      <c r="B25" s="70"/>
      <c r="C25" s="70"/>
      <c r="D25" s="70"/>
      <c r="E25" s="70"/>
      <c r="F25" s="70"/>
      <c r="G25" s="70"/>
      <c r="H25" s="70"/>
      <c r="I25" s="70"/>
      <c r="J25" s="85"/>
      <c r="K25" s="70"/>
      <c r="L25" s="86" t="s">
        <v>125</v>
      </c>
      <c r="M25" s="70"/>
      <c r="N25" s="47"/>
      <c r="O25" s="70"/>
      <c r="P25" s="70"/>
      <c r="Q25" s="87"/>
      <c r="R25" s="70"/>
      <c r="S25" s="70"/>
      <c r="T25" s="69"/>
      <c r="U25" s="49"/>
    </row>
    <row r="26" spans="2:21" ht="15" customHeight="1">
      <c r="B26" s="71">
        <v>10</v>
      </c>
      <c r="C26" s="54" t="s">
        <v>120</v>
      </c>
      <c r="D26" s="54" t="s">
        <v>147</v>
      </c>
      <c r="E26" s="54" t="s">
        <v>14</v>
      </c>
      <c r="F26" s="54" t="s">
        <v>148</v>
      </c>
      <c r="G26" s="71"/>
      <c r="H26" s="54" t="s">
        <v>123</v>
      </c>
      <c r="I26" s="71">
        <v>51877815</v>
      </c>
      <c r="J26" s="88" t="s">
        <v>149</v>
      </c>
      <c r="K26" s="71">
        <v>3</v>
      </c>
      <c r="L26" s="89" t="s">
        <v>19</v>
      </c>
      <c r="M26" s="71">
        <v>2478</v>
      </c>
      <c r="N26" s="90">
        <v>2274</v>
      </c>
      <c r="O26" s="54">
        <v>1324</v>
      </c>
      <c r="P26" s="54">
        <v>1572</v>
      </c>
      <c r="Q26" s="78">
        <v>2094</v>
      </c>
      <c r="R26" s="54">
        <v>2592</v>
      </c>
      <c r="S26" s="54"/>
      <c r="T26" s="69">
        <f>SUM(M26:S26)</f>
        <v>12334</v>
      </c>
      <c r="U26" s="49">
        <f>(T26/12)*7</f>
        <v>7194.833333333333</v>
      </c>
    </row>
    <row r="27" spans="2:21" ht="15" customHeight="1">
      <c r="B27" s="71"/>
      <c r="C27" s="54"/>
      <c r="D27" s="54"/>
      <c r="E27" s="54"/>
      <c r="F27" s="54"/>
      <c r="G27" s="71"/>
      <c r="H27" s="54"/>
      <c r="I27" s="71"/>
      <c r="J27" s="88"/>
      <c r="K27" s="71"/>
      <c r="L27" s="89" t="s">
        <v>125</v>
      </c>
      <c r="M27" s="71"/>
      <c r="N27" s="90"/>
      <c r="O27" s="54"/>
      <c r="P27" s="54"/>
      <c r="Q27" s="78"/>
      <c r="R27" s="54"/>
      <c r="S27" s="54"/>
      <c r="T27" s="69"/>
      <c r="U27" s="49"/>
    </row>
    <row r="28" spans="2:21" ht="15" customHeight="1">
      <c r="B28" s="70">
        <v>11</v>
      </c>
      <c r="C28" s="70" t="s">
        <v>120</v>
      </c>
      <c r="D28" s="70" t="s">
        <v>150</v>
      </c>
      <c r="E28" s="70" t="s">
        <v>14</v>
      </c>
      <c r="F28" s="70" t="s">
        <v>151</v>
      </c>
      <c r="G28" s="70"/>
      <c r="H28" s="70" t="s">
        <v>123</v>
      </c>
      <c r="I28" s="70">
        <v>50108024</v>
      </c>
      <c r="J28" s="85" t="s">
        <v>152</v>
      </c>
      <c r="K28" s="70">
        <v>1</v>
      </c>
      <c r="L28" s="86" t="s">
        <v>19</v>
      </c>
      <c r="M28" s="70">
        <v>696</v>
      </c>
      <c r="N28" s="47">
        <v>612</v>
      </c>
      <c r="O28" s="70">
        <v>414</v>
      </c>
      <c r="P28" s="70">
        <v>418</v>
      </c>
      <c r="Q28" s="87">
        <v>612</v>
      </c>
      <c r="R28" s="70">
        <v>803</v>
      </c>
      <c r="S28" s="70"/>
      <c r="T28" s="69">
        <f>SUM(M28:S28)</f>
        <v>3555</v>
      </c>
      <c r="U28" s="49">
        <f>(T28/12)*7</f>
        <v>2073.75</v>
      </c>
    </row>
    <row r="29" spans="2:21" ht="15" customHeight="1">
      <c r="B29" s="70"/>
      <c r="C29" s="70"/>
      <c r="D29" s="70"/>
      <c r="E29" s="70"/>
      <c r="F29" s="70"/>
      <c r="G29" s="70"/>
      <c r="H29" s="70"/>
      <c r="I29" s="70"/>
      <c r="J29" s="85"/>
      <c r="K29" s="70"/>
      <c r="L29" s="86" t="s">
        <v>125</v>
      </c>
      <c r="M29" s="70"/>
      <c r="N29" s="47"/>
      <c r="O29" s="70"/>
      <c r="P29" s="70"/>
      <c r="Q29" s="87"/>
      <c r="R29" s="70"/>
      <c r="S29" s="70"/>
      <c r="T29" s="69"/>
      <c r="U29" s="49"/>
    </row>
    <row r="30" spans="2:21" ht="15" customHeight="1">
      <c r="B30" s="71">
        <v>12</v>
      </c>
      <c r="C30" s="54" t="s">
        <v>120</v>
      </c>
      <c r="D30" s="54" t="s">
        <v>153</v>
      </c>
      <c r="E30" s="54" t="s">
        <v>14</v>
      </c>
      <c r="F30" s="54" t="s">
        <v>28</v>
      </c>
      <c r="G30" s="71"/>
      <c r="H30" s="54" t="s">
        <v>123</v>
      </c>
      <c r="I30" s="71">
        <v>50108099</v>
      </c>
      <c r="J30" s="88" t="s">
        <v>154</v>
      </c>
      <c r="K30" s="71">
        <v>2</v>
      </c>
      <c r="L30" s="89" t="s">
        <v>19</v>
      </c>
      <c r="M30" s="71">
        <v>2527</v>
      </c>
      <c r="N30" s="90">
        <v>2288</v>
      </c>
      <c r="O30" s="54">
        <v>1580</v>
      </c>
      <c r="P30" s="54">
        <v>1425</v>
      </c>
      <c r="Q30" s="78">
        <v>2447</v>
      </c>
      <c r="R30" s="54">
        <v>3239</v>
      </c>
      <c r="S30" s="54"/>
      <c r="T30" s="69">
        <f>SUM(M30:S30)</f>
        <v>13506</v>
      </c>
      <c r="U30" s="49">
        <f>(T30/12)*7</f>
        <v>7878.5</v>
      </c>
    </row>
    <row r="31" spans="2:21" ht="15" customHeight="1">
      <c r="B31" s="71"/>
      <c r="C31" s="54"/>
      <c r="D31" s="54"/>
      <c r="E31" s="54"/>
      <c r="F31" s="54"/>
      <c r="G31" s="71"/>
      <c r="H31" s="54"/>
      <c r="I31" s="71"/>
      <c r="J31" s="88"/>
      <c r="K31" s="71"/>
      <c r="L31" s="89" t="s">
        <v>125</v>
      </c>
      <c r="M31" s="71"/>
      <c r="N31" s="90"/>
      <c r="O31" s="54"/>
      <c r="P31" s="54"/>
      <c r="Q31" s="78"/>
      <c r="R31" s="54"/>
      <c r="S31" s="54"/>
      <c r="T31" s="69"/>
      <c r="U31" s="49"/>
    </row>
    <row r="32" spans="2:21" ht="15" customHeight="1">
      <c r="B32" s="70">
        <v>13</v>
      </c>
      <c r="C32" s="70" t="s">
        <v>120</v>
      </c>
      <c r="D32" s="70" t="s">
        <v>155</v>
      </c>
      <c r="E32" s="70" t="s">
        <v>14</v>
      </c>
      <c r="F32" s="70" t="s">
        <v>156</v>
      </c>
      <c r="G32" s="70"/>
      <c r="H32" s="70" t="s">
        <v>123</v>
      </c>
      <c r="I32" s="70">
        <v>51366107</v>
      </c>
      <c r="J32" s="85" t="s">
        <v>157</v>
      </c>
      <c r="K32" s="70">
        <v>1</v>
      </c>
      <c r="L32" s="86" t="s">
        <v>19</v>
      </c>
      <c r="M32" s="70">
        <v>1498</v>
      </c>
      <c r="N32" s="47">
        <v>1344</v>
      </c>
      <c r="O32" s="70">
        <v>921</v>
      </c>
      <c r="P32" s="70">
        <v>931</v>
      </c>
      <c r="Q32" s="87">
        <v>931</v>
      </c>
      <c r="R32" s="70">
        <v>1285</v>
      </c>
      <c r="S32" s="70">
        <v>1853</v>
      </c>
      <c r="T32" s="69">
        <f>SUM(M32:S32)</f>
        <v>8763</v>
      </c>
      <c r="U32" s="49">
        <f>(T32/12)*7</f>
        <v>5111.75</v>
      </c>
    </row>
    <row r="33" spans="2:21" ht="15" customHeight="1">
      <c r="B33" s="70"/>
      <c r="C33" s="70"/>
      <c r="D33" s="70"/>
      <c r="E33" s="70"/>
      <c r="F33" s="70"/>
      <c r="G33" s="70"/>
      <c r="H33" s="70"/>
      <c r="I33" s="70"/>
      <c r="J33" s="85"/>
      <c r="K33" s="70"/>
      <c r="L33" s="86" t="s">
        <v>125</v>
      </c>
      <c r="M33" s="70"/>
      <c r="N33" s="47"/>
      <c r="O33" s="70"/>
      <c r="P33" s="70"/>
      <c r="Q33" s="87"/>
      <c r="R33" s="70"/>
      <c r="S33" s="70"/>
      <c r="T33" s="69"/>
      <c r="U33" s="49"/>
    </row>
    <row r="34" spans="2:21" ht="15" customHeight="1">
      <c r="B34" s="71">
        <v>14</v>
      </c>
      <c r="C34" s="54" t="s">
        <v>120</v>
      </c>
      <c r="D34" s="54" t="s">
        <v>158</v>
      </c>
      <c r="E34" s="54" t="s">
        <v>14</v>
      </c>
      <c r="F34" s="54" t="s">
        <v>30</v>
      </c>
      <c r="G34" s="71"/>
      <c r="H34" s="54" t="s">
        <v>123</v>
      </c>
      <c r="I34" s="71">
        <v>50083968</v>
      </c>
      <c r="J34" s="88" t="s">
        <v>159</v>
      </c>
      <c r="K34" s="71">
        <v>2</v>
      </c>
      <c r="L34" s="89" t="s">
        <v>19</v>
      </c>
      <c r="M34" s="71">
        <v>2189</v>
      </c>
      <c r="N34" s="90">
        <v>1948</v>
      </c>
      <c r="O34" s="54">
        <v>1318</v>
      </c>
      <c r="P34" s="54">
        <v>1108</v>
      </c>
      <c r="Q34" s="78">
        <v>2015</v>
      </c>
      <c r="R34" s="54">
        <v>2618</v>
      </c>
      <c r="S34" s="54"/>
      <c r="T34" s="69">
        <f>SUM(M34:S34)</f>
        <v>11196</v>
      </c>
      <c r="U34" s="49">
        <f>(T34/12)*7</f>
        <v>6531</v>
      </c>
    </row>
    <row r="35" spans="2:21" ht="15" customHeight="1">
      <c r="B35" s="71"/>
      <c r="C35" s="54"/>
      <c r="D35" s="54"/>
      <c r="E35" s="54"/>
      <c r="F35" s="54"/>
      <c r="G35" s="71"/>
      <c r="H35" s="54"/>
      <c r="I35" s="71"/>
      <c r="J35" s="88"/>
      <c r="K35" s="71"/>
      <c r="L35" s="89" t="s">
        <v>125</v>
      </c>
      <c r="M35" s="71"/>
      <c r="N35" s="90"/>
      <c r="O35" s="54"/>
      <c r="P35" s="54"/>
      <c r="Q35" s="78"/>
      <c r="R35" s="54"/>
      <c r="S35" s="54"/>
      <c r="T35" s="69"/>
      <c r="U35" s="49"/>
    </row>
    <row r="36" spans="2:21" ht="15" customHeight="1">
      <c r="B36" s="70">
        <v>15</v>
      </c>
      <c r="C36" s="70" t="s">
        <v>120</v>
      </c>
      <c r="D36" s="70" t="s">
        <v>160</v>
      </c>
      <c r="E36" s="70" t="s">
        <v>14</v>
      </c>
      <c r="F36" s="70" t="s">
        <v>30</v>
      </c>
      <c r="G36" s="70"/>
      <c r="H36" s="70" t="s">
        <v>123</v>
      </c>
      <c r="I36" s="70">
        <v>50083972</v>
      </c>
      <c r="J36" s="85" t="s">
        <v>161</v>
      </c>
      <c r="K36" s="70">
        <v>1</v>
      </c>
      <c r="L36" s="86" t="s">
        <v>19</v>
      </c>
      <c r="M36" s="70">
        <v>551</v>
      </c>
      <c r="N36" s="47">
        <v>449</v>
      </c>
      <c r="O36" s="70">
        <v>304</v>
      </c>
      <c r="P36" s="70">
        <v>292</v>
      </c>
      <c r="Q36" s="87">
        <v>451</v>
      </c>
      <c r="R36" s="70"/>
      <c r="S36" s="70"/>
      <c r="T36" s="69">
        <f>SUM(M36:S36)</f>
        <v>2047</v>
      </c>
      <c r="U36" s="49">
        <f>(T36/12)*7</f>
        <v>1194.0833333333335</v>
      </c>
    </row>
    <row r="37" spans="2:21" ht="15" customHeight="1">
      <c r="B37" s="70"/>
      <c r="C37" s="70"/>
      <c r="D37" s="70"/>
      <c r="E37" s="70"/>
      <c r="F37" s="70"/>
      <c r="G37" s="70"/>
      <c r="H37" s="70"/>
      <c r="I37" s="70"/>
      <c r="J37" s="85"/>
      <c r="K37" s="70"/>
      <c r="L37" s="86" t="s">
        <v>125</v>
      </c>
      <c r="M37" s="70"/>
      <c r="N37" s="47"/>
      <c r="O37" s="70"/>
      <c r="P37" s="70"/>
      <c r="Q37" s="87"/>
      <c r="R37" s="70"/>
      <c r="S37" s="70"/>
      <c r="T37" s="69"/>
      <c r="U37" s="49"/>
    </row>
    <row r="38" spans="2:21" ht="15" customHeight="1">
      <c r="B38" s="71">
        <v>16</v>
      </c>
      <c r="C38" s="54" t="s">
        <v>120</v>
      </c>
      <c r="D38" s="54" t="s">
        <v>162</v>
      </c>
      <c r="E38" s="54" t="s">
        <v>14</v>
      </c>
      <c r="F38" s="54" t="s">
        <v>30</v>
      </c>
      <c r="G38" s="71"/>
      <c r="H38" s="54" t="s">
        <v>123</v>
      </c>
      <c r="I38" s="71">
        <v>50108023</v>
      </c>
      <c r="J38" s="88" t="s">
        <v>163</v>
      </c>
      <c r="K38" s="71">
        <v>1</v>
      </c>
      <c r="L38" s="89" t="s">
        <v>19</v>
      </c>
      <c r="M38" s="71">
        <v>595</v>
      </c>
      <c r="N38" s="90">
        <v>399</v>
      </c>
      <c r="O38" s="54">
        <v>605</v>
      </c>
      <c r="P38" s="54">
        <v>804</v>
      </c>
      <c r="Q38" s="78"/>
      <c r="R38" s="54"/>
      <c r="S38" s="54"/>
      <c r="T38" s="69">
        <f>SUM(M38:S38)</f>
        <v>2403</v>
      </c>
      <c r="U38" s="49">
        <f>(T38/12)*7</f>
        <v>1401.75</v>
      </c>
    </row>
    <row r="39" spans="2:21" ht="15" customHeight="1">
      <c r="B39" s="71"/>
      <c r="C39" s="54"/>
      <c r="D39" s="54"/>
      <c r="E39" s="54"/>
      <c r="F39" s="54"/>
      <c r="G39" s="71"/>
      <c r="H39" s="54"/>
      <c r="I39" s="71"/>
      <c r="J39" s="88"/>
      <c r="K39" s="71"/>
      <c r="L39" s="89" t="s">
        <v>125</v>
      </c>
      <c r="M39" s="71"/>
      <c r="N39" s="90"/>
      <c r="O39" s="54"/>
      <c r="P39" s="54"/>
      <c r="Q39" s="78"/>
      <c r="R39" s="54"/>
      <c r="S39" s="54"/>
      <c r="T39" s="69"/>
      <c r="U39" s="49"/>
    </row>
    <row r="40" spans="2:21" ht="15" customHeight="1">
      <c r="B40" s="70">
        <v>17</v>
      </c>
      <c r="C40" s="70" t="s">
        <v>120</v>
      </c>
      <c r="D40" s="70" t="s">
        <v>164</v>
      </c>
      <c r="E40" s="70" t="s">
        <v>14</v>
      </c>
      <c r="F40" s="70" t="s">
        <v>30</v>
      </c>
      <c r="G40" s="70"/>
      <c r="H40" s="70" t="s">
        <v>123</v>
      </c>
      <c r="I40" s="70">
        <v>50108025</v>
      </c>
      <c r="J40" s="85" t="s">
        <v>165</v>
      </c>
      <c r="K40" s="70">
        <v>1</v>
      </c>
      <c r="L40" s="86" t="s">
        <v>19</v>
      </c>
      <c r="M40" s="70">
        <v>520</v>
      </c>
      <c r="N40" s="47">
        <v>369</v>
      </c>
      <c r="O40" s="70">
        <v>287</v>
      </c>
      <c r="P40" s="70">
        <v>406</v>
      </c>
      <c r="Q40" s="87">
        <v>274</v>
      </c>
      <c r="R40" s="70">
        <v>380</v>
      </c>
      <c r="S40" s="70">
        <v>549</v>
      </c>
      <c r="T40" s="69">
        <f>SUM(M40:S40)</f>
        <v>2785</v>
      </c>
      <c r="U40" s="49">
        <f>(T40/12)*7</f>
        <v>1624.5833333333335</v>
      </c>
    </row>
    <row r="41" spans="2:21" ht="15" customHeight="1">
      <c r="B41" s="70"/>
      <c r="C41" s="70"/>
      <c r="D41" s="70"/>
      <c r="E41" s="70"/>
      <c r="F41" s="70"/>
      <c r="G41" s="70"/>
      <c r="H41" s="70"/>
      <c r="I41" s="70"/>
      <c r="J41" s="85"/>
      <c r="K41" s="70"/>
      <c r="L41" s="86" t="s">
        <v>125</v>
      </c>
      <c r="M41" s="70"/>
      <c r="N41" s="47"/>
      <c r="O41" s="70"/>
      <c r="P41" s="70"/>
      <c r="Q41" s="87"/>
      <c r="R41" s="70"/>
      <c r="S41" s="70"/>
      <c r="T41" s="69"/>
      <c r="U41" s="49"/>
    </row>
    <row r="42" spans="2:21" ht="15" customHeight="1">
      <c r="B42" s="71">
        <v>18</v>
      </c>
      <c r="C42" s="54" t="s">
        <v>120</v>
      </c>
      <c r="D42" s="54" t="s">
        <v>166</v>
      </c>
      <c r="E42" s="54" t="s">
        <v>14</v>
      </c>
      <c r="F42" s="54" t="s">
        <v>167</v>
      </c>
      <c r="G42" s="71"/>
      <c r="H42" s="54" t="s">
        <v>123</v>
      </c>
      <c r="I42" s="71">
        <v>51365954</v>
      </c>
      <c r="J42" s="88" t="s">
        <v>168</v>
      </c>
      <c r="K42" s="71">
        <v>1</v>
      </c>
      <c r="L42" s="89" t="s">
        <v>19</v>
      </c>
      <c r="M42" s="71">
        <v>928</v>
      </c>
      <c r="N42" s="90">
        <v>769</v>
      </c>
      <c r="O42" s="54">
        <v>582</v>
      </c>
      <c r="P42" s="71">
        <v>582</v>
      </c>
      <c r="Q42" s="78">
        <v>544</v>
      </c>
      <c r="R42" s="54">
        <v>804</v>
      </c>
      <c r="S42" s="54">
        <v>1067</v>
      </c>
      <c r="T42" s="69">
        <f>SUM(M42:S42)</f>
        <v>5276</v>
      </c>
      <c r="U42" s="49">
        <f>(T42/12)*7</f>
        <v>3077.666666666667</v>
      </c>
    </row>
    <row r="43" spans="2:21" ht="15" customHeight="1">
      <c r="B43" s="71"/>
      <c r="C43" s="54"/>
      <c r="D43" s="54"/>
      <c r="E43" s="54"/>
      <c r="F43" s="54"/>
      <c r="G43" s="71"/>
      <c r="H43" s="54"/>
      <c r="I43" s="71"/>
      <c r="J43" s="88"/>
      <c r="K43" s="71"/>
      <c r="L43" s="89" t="s">
        <v>125</v>
      </c>
      <c r="M43" s="71"/>
      <c r="N43" s="90"/>
      <c r="O43" s="54"/>
      <c r="P43" s="71"/>
      <c r="Q43" s="78"/>
      <c r="R43" s="54"/>
      <c r="S43" s="54"/>
      <c r="T43" s="69"/>
      <c r="U43" s="49"/>
    </row>
    <row r="44" spans="2:21" ht="15" customHeight="1">
      <c r="B44" s="70">
        <v>19</v>
      </c>
      <c r="C44" s="70" t="s">
        <v>120</v>
      </c>
      <c r="D44" s="70" t="s">
        <v>169</v>
      </c>
      <c r="E44" s="70" t="s">
        <v>14</v>
      </c>
      <c r="F44" s="70" t="s">
        <v>170</v>
      </c>
      <c r="G44" s="70"/>
      <c r="H44" s="70" t="s">
        <v>123</v>
      </c>
      <c r="I44" s="70">
        <v>51365957</v>
      </c>
      <c r="J44" s="85" t="s">
        <v>171</v>
      </c>
      <c r="K44" s="70">
        <v>1</v>
      </c>
      <c r="L44" s="86" t="s">
        <v>19</v>
      </c>
      <c r="M44" s="70">
        <v>650</v>
      </c>
      <c r="N44" s="47">
        <v>584</v>
      </c>
      <c r="O44" s="70">
        <v>389</v>
      </c>
      <c r="P44" s="70">
        <v>388</v>
      </c>
      <c r="Q44" s="87">
        <v>583</v>
      </c>
      <c r="R44" s="70">
        <v>801</v>
      </c>
      <c r="S44" s="70"/>
      <c r="T44" s="69">
        <f>SUM(M44:S44)</f>
        <v>3395</v>
      </c>
      <c r="U44" s="49">
        <f>(T44/12)*7</f>
        <v>1980.4166666666667</v>
      </c>
    </row>
    <row r="45" spans="2:21" ht="15" customHeight="1">
      <c r="B45" s="70"/>
      <c r="C45" s="70"/>
      <c r="D45" s="70"/>
      <c r="E45" s="70"/>
      <c r="F45" s="70"/>
      <c r="G45" s="70"/>
      <c r="H45" s="70"/>
      <c r="I45" s="70"/>
      <c r="J45" s="85"/>
      <c r="K45" s="70"/>
      <c r="L45" s="86" t="s">
        <v>125</v>
      </c>
      <c r="M45" s="70"/>
      <c r="N45" s="47"/>
      <c r="O45" s="70"/>
      <c r="P45" s="70"/>
      <c r="Q45" s="87"/>
      <c r="R45" s="70"/>
      <c r="S45" s="70"/>
      <c r="T45" s="69"/>
      <c r="U45" s="49"/>
    </row>
    <row r="46" spans="2:21" ht="15" customHeight="1">
      <c r="B46" s="71">
        <v>20</v>
      </c>
      <c r="C46" s="54" t="s">
        <v>120</v>
      </c>
      <c r="D46" s="54" t="s">
        <v>172</v>
      </c>
      <c r="E46" s="54" t="s">
        <v>14</v>
      </c>
      <c r="F46" s="54" t="s">
        <v>56</v>
      </c>
      <c r="G46" s="71"/>
      <c r="H46" s="54" t="s">
        <v>123</v>
      </c>
      <c r="I46" s="71">
        <v>50139804</v>
      </c>
      <c r="J46" s="91" t="s">
        <v>173</v>
      </c>
      <c r="K46" s="71">
        <v>3</v>
      </c>
      <c r="L46" s="89" t="s">
        <v>19</v>
      </c>
      <c r="M46" s="71">
        <v>3457</v>
      </c>
      <c r="N46" s="90">
        <v>1095</v>
      </c>
      <c r="O46" s="54">
        <v>1120</v>
      </c>
      <c r="P46" s="54">
        <v>1667</v>
      </c>
      <c r="Q46" s="78">
        <v>2196</v>
      </c>
      <c r="R46" s="54"/>
      <c r="S46" s="54"/>
      <c r="T46" s="69">
        <f>SUM(M46:S46)</f>
        <v>9535</v>
      </c>
      <c r="U46" s="49">
        <f>(T46/12)*7</f>
        <v>5562.083333333334</v>
      </c>
    </row>
    <row r="47" spans="2:21" ht="15" customHeight="1">
      <c r="B47" s="71"/>
      <c r="C47" s="54"/>
      <c r="D47" s="54"/>
      <c r="E47" s="54"/>
      <c r="F47" s="54"/>
      <c r="G47" s="71"/>
      <c r="H47" s="54"/>
      <c r="I47" s="71"/>
      <c r="J47" s="88"/>
      <c r="K47" s="71"/>
      <c r="L47" s="89" t="s">
        <v>125</v>
      </c>
      <c r="M47" s="71"/>
      <c r="N47" s="90"/>
      <c r="O47" s="54"/>
      <c r="P47" s="54"/>
      <c r="Q47" s="78"/>
      <c r="R47" s="54"/>
      <c r="S47" s="54"/>
      <c r="T47" s="69"/>
      <c r="U47" s="49"/>
    </row>
    <row r="48" spans="2:21" ht="15" customHeight="1">
      <c r="B48" s="70">
        <v>21</v>
      </c>
      <c r="C48" s="70" t="s">
        <v>120</v>
      </c>
      <c r="D48" s="70" t="s">
        <v>174</v>
      </c>
      <c r="E48" s="70" t="s">
        <v>14</v>
      </c>
      <c r="F48" s="70" t="s">
        <v>56</v>
      </c>
      <c r="G48" s="70"/>
      <c r="H48" s="70" t="s">
        <v>123</v>
      </c>
      <c r="I48" s="70">
        <v>50139806</v>
      </c>
      <c r="J48" s="85" t="s">
        <v>175</v>
      </c>
      <c r="K48" s="70">
        <v>1</v>
      </c>
      <c r="L48" s="86" t="s">
        <v>19</v>
      </c>
      <c r="M48" s="70">
        <v>1237</v>
      </c>
      <c r="N48" s="47">
        <v>1056</v>
      </c>
      <c r="O48" s="70">
        <v>719</v>
      </c>
      <c r="P48" s="70">
        <v>813</v>
      </c>
      <c r="Q48" s="87">
        <v>1181</v>
      </c>
      <c r="R48" s="70">
        <v>1505</v>
      </c>
      <c r="S48" s="70"/>
      <c r="T48" s="69">
        <f>SUM(M48:S48)</f>
        <v>6511</v>
      </c>
      <c r="U48" s="49">
        <f>(T48/12)*7</f>
        <v>3798.0833333333335</v>
      </c>
    </row>
    <row r="49" spans="2:21" ht="15" customHeight="1">
      <c r="B49" s="70"/>
      <c r="C49" s="70"/>
      <c r="D49" s="70"/>
      <c r="E49" s="70"/>
      <c r="F49" s="70"/>
      <c r="G49" s="70"/>
      <c r="H49" s="70"/>
      <c r="I49" s="70"/>
      <c r="J49" s="85"/>
      <c r="K49" s="70"/>
      <c r="L49" s="86" t="s">
        <v>125</v>
      </c>
      <c r="M49" s="70"/>
      <c r="N49" s="47"/>
      <c r="O49" s="70"/>
      <c r="P49" s="70"/>
      <c r="Q49" s="87"/>
      <c r="R49" s="70"/>
      <c r="S49" s="70"/>
      <c r="T49" s="69"/>
      <c r="U49" s="49"/>
    </row>
    <row r="50" spans="2:21" ht="15" customHeight="1">
      <c r="B50" s="71">
        <v>22</v>
      </c>
      <c r="C50" s="54" t="s">
        <v>120</v>
      </c>
      <c r="D50" s="54" t="s">
        <v>176</v>
      </c>
      <c r="E50" s="54" t="s">
        <v>14</v>
      </c>
      <c r="F50" s="54" t="s">
        <v>137</v>
      </c>
      <c r="G50" s="71"/>
      <c r="H50" s="54" t="s">
        <v>123</v>
      </c>
      <c r="I50" s="71">
        <v>50108082</v>
      </c>
      <c r="J50" s="88" t="s">
        <v>177</v>
      </c>
      <c r="K50" s="71">
        <v>1</v>
      </c>
      <c r="L50" s="89" t="s">
        <v>19</v>
      </c>
      <c r="M50" s="71">
        <v>612</v>
      </c>
      <c r="N50" s="90">
        <v>496</v>
      </c>
      <c r="O50" s="54">
        <v>374</v>
      </c>
      <c r="P50" s="54">
        <v>373</v>
      </c>
      <c r="Q50" s="78">
        <v>536</v>
      </c>
      <c r="R50" s="54">
        <v>674</v>
      </c>
      <c r="S50" s="54"/>
      <c r="T50" s="69">
        <f>SUM(M50:S50)</f>
        <v>3065</v>
      </c>
      <c r="U50" s="49">
        <f>(T50/12)*7</f>
        <v>1787.9166666666665</v>
      </c>
    </row>
    <row r="51" spans="2:21" ht="15" customHeight="1">
      <c r="B51" s="71"/>
      <c r="C51" s="54"/>
      <c r="D51" s="54"/>
      <c r="E51" s="54"/>
      <c r="F51" s="54"/>
      <c r="G51" s="71"/>
      <c r="H51" s="54"/>
      <c r="I51" s="71"/>
      <c r="J51" s="88"/>
      <c r="K51" s="71"/>
      <c r="L51" s="89" t="s">
        <v>125</v>
      </c>
      <c r="M51" s="71"/>
      <c r="N51" s="90"/>
      <c r="O51" s="54"/>
      <c r="P51" s="54"/>
      <c r="Q51" s="78"/>
      <c r="R51" s="54"/>
      <c r="S51" s="54"/>
      <c r="T51" s="69"/>
      <c r="U51" s="49"/>
    </row>
    <row r="52" spans="2:21" ht="15" customHeight="1">
      <c r="B52" s="70">
        <v>23</v>
      </c>
      <c r="C52" s="70" t="s">
        <v>120</v>
      </c>
      <c r="D52" s="70" t="s">
        <v>178</v>
      </c>
      <c r="E52" s="70" t="s">
        <v>14</v>
      </c>
      <c r="F52" s="70" t="s">
        <v>179</v>
      </c>
      <c r="G52" s="70"/>
      <c r="H52" s="70" t="s">
        <v>123</v>
      </c>
      <c r="I52" s="70">
        <v>50108098</v>
      </c>
      <c r="J52" s="85" t="s">
        <v>180</v>
      </c>
      <c r="K52" s="70">
        <v>1</v>
      </c>
      <c r="L52" s="86" t="s">
        <v>19</v>
      </c>
      <c r="M52" s="70">
        <v>1749</v>
      </c>
      <c r="N52" s="47">
        <v>1560</v>
      </c>
      <c r="O52" s="70">
        <v>1080</v>
      </c>
      <c r="P52" s="70">
        <v>1073</v>
      </c>
      <c r="Q52" s="87">
        <v>1073</v>
      </c>
      <c r="R52" s="70">
        <v>1654</v>
      </c>
      <c r="S52" s="70">
        <v>2165</v>
      </c>
      <c r="T52" s="69">
        <f>SUM(M52:S52)</f>
        <v>10354</v>
      </c>
      <c r="U52" s="49">
        <f>(T52/12)*7</f>
        <v>6039.833333333334</v>
      </c>
    </row>
    <row r="53" spans="2:21" ht="15" customHeight="1">
      <c r="B53" s="70"/>
      <c r="C53" s="70"/>
      <c r="D53" s="70"/>
      <c r="E53" s="70"/>
      <c r="F53" s="70"/>
      <c r="G53" s="70"/>
      <c r="H53" s="70"/>
      <c r="I53" s="70"/>
      <c r="J53" s="85"/>
      <c r="K53" s="70"/>
      <c r="L53" s="86" t="s">
        <v>125</v>
      </c>
      <c r="M53" s="70"/>
      <c r="N53" s="47"/>
      <c r="O53" s="70"/>
      <c r="P53" s="70"/>
      <c r="Q53" s="87"/>
      <c r="R53" s="70"/>
      <c r="S53" s="70"/>
      <c r="T53" s="69"/>
      <c r="U53" s="49"/>
    </row>
    <row r="54" spans="2:21" ht="15" customHeight="1">
      <c r="B54" s="71">
        <v>24</v>
      </c>
      <c r="C54" s="54" t="s">
        <v>120</v>
      </c>
      <c r="D54" s="54" t="s">
        <v>181</v>
      </c>
      <c r="E54" s="54" t="s">
        <v>14</v>
      </c>
      <c r="F54" s="54" t="s">
        <v>182</v>
      </c>
      <c r="G54" s="71"/>
      <c r="H54" s="54" t="s">
        <v>123</v>
      </c>
      <c r="I54" s="71">
        <v>51366031</v>
      </c>
      <c r="J54" s="88" t="s">
        <v>183</v>
      </c>
      <c r="K54" s="71">
        <v>1</v>
      </c>
      <c r="L54" s="89" t="s">
        <v>19</v>
      </c>
      <c r="M54" s="71">
        <v>672</v>
      </c>
      <c r="N54" s="90">
        <v>592</v>
      </c>
      <c r="O54" s="54">
        <v>400</v>
      </c>
      <c r="P54" s="54">
        <v>327</v>
      </c>
      <c r="Q54" s="78">
        <v>741</v>
      </c>
      <c r="R54" s="54">
        <v>966</v>
      </c>
      <c r="S54" s="54"/>
      <c r="T54" s="69">
        <f>SUM(M54:S54)</f>
        <v>3698</v>
      </c>
      <c r="U54" s="49">
        <f>(T54/12)*7</f>
        <v>2157.166666666667</v>
      </c>
    </row>
    <row r="55" spans="2:21" ht="15" customHeight="1">
      <c r="B55" s="71"/>
      <c r="C55" s="54"/>
      <c r="D55" s="54"/>
      <c r="E55" s="54"/>
      <c r="F55" s="54"/>
      <c r="G55" s="71"/>
      <c r="H55" s="54"/>
      <c r="I55" s="71"/>
      <c r="J55" s="88"/>
      <c r="K55" s="71"/>
      <c r="L55" s="89" t="s">
        <v>125</v>
      </c>
      <c r="M55" s="71"/>
      <c r="N55" s="90"/>
      <c r="O55" s="54"/>
      <c r="P55" s="54"/>
      <c r="Q55" s="78"/>
      <c r="R55" s="54"/>
      <c r="S55" s="54"/>
      <c r="T55" s="69"/>
      <c r="U55" s="49"/>
    </row>
    <row r="56" spans="2:21" ht="15" customHeight="1">
      <c r="B56" s="70">
        <v>25</v>
      </c>
      <c r="C56" s="70" t="s">
        <v>120</v>
      </c>
      <c r="D56" s="70" t="s">
        <v>184</v>
      </c>
      <c r="E56" s="70" t="s">
        <v>14</v>
      </c>
      <c r="F56" s="70" t="s">
        <v>185</v>
      </c>
      <c r="G56" s="70"/>
      <c r="H56" s="70" t="s">
        <v>123</v>
      </c>
      <c r="I56" s="70">
        <v>51366017</v>
      </c>
      <c r="J56" s="85" t="s">
        <v>186</v>
      </c>
      <c r="K56" s="70">
        <v>2</v>
      </c>
      <c r="L56" s="86" t="s">
        <v>19</v>
      </c>
      <c r="M56" s="70">
        <v>1719</v>
      </c>
      <c r="N56" s="47">
        <v>1493</v>
      </c>
      <c r="O56" s="70">
        <v>974</v>
      </c>
      <c r="P56" s="70">
        <v>983</v>
      </c>
      <c r="Q56" s="87">
        <v>1467</v>
      </c>
      <c r="R56" s="70">
        <v>1958</v>
      </c>
      <c r="S56" s="70"/>
      <c r="T56" s="69">
        <f>SUM(M56:S56)</f>
        <v>8594</v>
      </c>
      <c r="U56" s="49">
        <f>(T56/12)*7</f>
        <v>5013.166666666666</v>
      </c>
    </row>
    <row r="57" spans="2:21" ht="15" customHeight="1">
      <c r="B57" s="70"/>
      <c r="C57" s="70"/>
      <c r="D57" s="70"/>
      <c r="E57" s="70"/>
      <c r="F57" s="70"/>
      <c r="G57" s="70"/>
      <c r="H57" s="70"/>
      <c r="I57" s="70"/>
      <c r="J57" s="85"/>
      <c r="K57" s="70"/>
      <c r="L57" s="86" t="s">
        <v>125</v>
      </c>
      <c r="M57" s="70"/>
      <c r="N57" s="47"/>
      <c r="O57" s="70"/>
      <c r="P57" s="70"/>
      <c r="Q57" s="87"/>
      <c r="R57" s="70"/>
      <c r="S57" s="70"/>
      <c r="T57" s="69"/>
      <c r="U57" s="49"/>
    </row>
    <row r="58" spans="2:21" ht="15" customHeight="1">
      <c r="B58" s="71">
        <v>26</v>
      </c>
      <c r="C58" s="54" t="s">
        <v>120</v>
      </c>
      <c r="D58" s="54" t="s">
        <v>187</v>
      </c>
      <c r="E58" s="54" t="s">
        <v>14</v>
      </c>
      <c r="F58" s="54" t="s">
        <v>74</v>
      </c>
      <c r="G58" s="71"/>
      <c r="H58" s="54" t="s">
        <v>123</v>
      </c>
      <c r="I58" s="71">
        <v>50083969</v>
      </c>
      <c r="J58" s="88" t="s">
        <v>188</v>
      </c>
      <c r="K58" s="71">
        <v>2</v>
      </c>
      <c r="L58" s="89" t="s">
        <v>19</v>
      </c>
      <c r="M58" s="71">
        <v>1149</v>
      </c>
      <c r="N58" s="90">
        <v>1020</v>
      </c>
      <c r="O58" s="54">
        <v>679</v>
      </c>
      <c r="P58" s="54">
        <v>748</v>
      </c>
      <c r="Q58" s="78">
        <v>1129</v>
      </c>
      <c r="R58" s="54">
        <v>1501</v>
      </c>
      <c r="S58" s="54"/>
      <c r="T58" s="69">
        <f>SUM(M58:S58)</f>
        <v>6226</v>
      </c>
      <c r="U58" s="49">
        <f>(T58/12)*7</f>
        <v>3631.8333333333335</v>
      </c>
    </row>
    <row r="59" spans="2:21" ht="15" customHeight="1">
      <c r="B59" s="71"/>
      <c r="C59" s="54"/>
      <c r="D59" s="54"/>
      <c r="E59" s="54"/>
      <c r="F59" s="54"/>
      <c r="G59" s="71"/>
      <c r="H59" s="54"/>
      <c r="I59" s="71"/>
      <c r="J59" s="88"/>
      <c r="K59" s="71"/>
      <c r="L59" s="89" t="s">
        <v>125</v>
      </c>
      <c r="M59" s="71"/>
      <c r="N59" s="90"/>
      <c r="O59" s="54"/>
      <c r="P59" s="54"/>
      <c r="Q59" s="108"/>
      <c r="R59" s="54"/>
      <c r="S59" s="54"/>
      <c r="T59" s="69"/>
      <c r="U59" s="49"/>
    </row>
    <row r="60" spans="2:21" ht="15" customHeight="1">
      <c r="B60" s="70">
        <v>27</v>
      </c>
      <c r="C60" s="70" t="s">
        <v>120</v>
      </c>
      <c r="D60" s="70" t="s">
        <v>189</v>
      </c>
      <c r="E60" s="70" t="s">
        <v>14</v>
      </c>
      <c r="F60" s="70" t="s">
        <v>74</v>
      </c>
      <c r="G60" s="70"/>
      <c r="H60" s="70" t="s">
        <v>123</v>
      </c>
      <c r="I60" s="70">
        <v>51877922</v>
      </c>
      <c r="J60" s="85" t="s">
        <v>190</v>
      </c>
      <c r="K60" s="70">
        <v>1</v>
      </c>
      <c r="L60" s="86" t="s">
        <v>19</v>
      </c>
      <c r="M60" s="70">
        <v>405</v>
      </c>
      <c r="N60" s="47">
        <v>440</v>
      </c>
      <c r="O60" s="70">
        <v>255</v>
      </c>
      <c r="P60" s="87">
        <v>256</v>
      </c>
      <c r="Q60" s="109">
        <v>460</v>
      </c>
      <c r="R60" s="107">
        <v>608</v>
      </c>
      <c r="S60" s="70"/>
      <c r="T60" s="69">
        <f>SUM(M60:S60)</f>
        <v>2424</v>
      </c>
      <c r="U60" s="49">
        <f>(T60/12)*7</f>
        <v>1414</v>
      </c>
    </row>
    <row r="61" spans="2:21" ht="15" customHeight="1">
      <c r="B61" s="70"/>
      <c r="C61" s="70"/>
      <c r="D61" s="70"/>
      <c r="E61" s="70"/>
      <c r="F61" s="70"/>
      <c r="G61" s="70"/>
      <c r="H61" s="70"/>
      <c r="I61" s="70"/>
      <c r="J61" s="85"/>
      <c r="K61" s="70"/>
      <c r="L61" s="86" t="s">
        <v>125</v>
      </c>
      <c r="M61" s="70"/>
      <c r="N61" s="47"/>
      <c r="O61" s="70"/>
      <c r="P61" s="70"/>
      <c r="Q61" s="92"/>
      <c r="R61" s="70"/>
      <c r="S61" s="70"/>
      <c r="T61" s="69"/>
      <c r="U61" s="49"/>
    </row>
    <row r="62" spans="2:21" ht="15" customHeight="1">
      <c r="B62" s="71">
        <v>28</v>
      </c>
      <c r="C62" s="54" t="s">
        <v>120</v>
      </c>
      <c r="D62" s="54" t="s">
        <v>191</v>
      </c>
      <c r="E62" s="54" t="s">
        <v>14</v>
      </c>
      <c r="F62" s="54" t="s">
        <v>74</v>
      </c>
      <c r="G62" s="71"/>
      <c r="H62" s="54" t="s">
        <v>123</v>
      </c>
      <c r="I62" s="71">
        <v>50108100</v>
      </c>
      <c r="J62" s="88" t="s">
        <v>192</v>
      </c>
      <c r="K62" s="71">
        <v>1</v>
      </c>
      <c r="L62" s="89" t="s">
        <v>19</v>
      </c>
      <c r="M62" s="71">
        <v>912</v>
      </c>
      <c r="N62" s="90">
        <v>792</v>
      </c>
      <c r="O62" s="54">
        <v>585</v>
      </c>
      <c r="P62" s="54">
        <v>574</v>
      </c>
      <c r="Q62" s="78">
        <v>953</v>
      </c>
      <c r="R62" s="54">
        <v>1252</v>
      </c>
      <c r="S62" s="54"/>
      <c r="T62" s="69">
        <f>SUM(M62:S62)</f>
        <v>5068</v>
      </c>
      <c r="U62" s="49">
        <f>(T62/12)*7</f>
        <v>2956.333333333333</v>
      </c>
    </row>
    <row r="63" spans="2:21" ht="15" customHeight="1">
      <c r="B63" s="71"/>
      <c r="C63" s="54"/>
      <c r="D63" s="54"/>
      <c r="E63" s="54"/>
      <c r="F63" s="54"/>
      <c r="G63" s="71"/>
      <c r="H63" s="54"/>
      <c r="I63" s="71"/>
      <c r="J63" s="88"/>
      <c r="K63" s="71"/>
      <c r="L63" s="89" t="s">
        <v>125</v>
      </c>
      <c r="M63" s="71"/>
      <c r="N63" s="90"/>
      <c r="O63" s="54"/>
      <c r="P63" s="54"/>
      <c r="Q63" s="78"/>
      <c r="R63" s="54"/>
      <c r="S63" s="54"/>
      <c r="T63" s="69"/>
      <c r="U63" s="49"/>
    </row>
    <row r="64" spans="2:21" ht="15" customHeight="1">
      <c r="B64" s="70">
        <v>29</v>
      </c>
      <c r="C64" s="70" t="s">
        <v>120</v>
      </c>
      <c r="D64" s="70" t="s">
        <v>193</v>
      </c>
      <c r="E64" s="70" t="s">
        <v>14</v>
      </c>
      <c r="F64" s="70" t="s">
        <v>194</v>
      </c>
      <c r="G64" s="70"/>
      <c r="H64" s="70" t="s">
        <v>123</v>
      </c>
      <c r="I64" s="70">
        <v>50108101</v>
      </c>
      <c r="J64" s="85" t="s">
        <v>195</v>
      </c>
      <c r="K64" s="70">
        <v>3</v>
      </c>
      <c r="L64" s="86" t="s">
        <v>19</v>
      </c>
      <c r="M64" s="70">
        <v>2004</v>
      </c>
      <c r="N64" s="47">
        <v>1782</v>
      </c>
      <c r="O64" s="70">
        <v>1212</v>
      </c>
      <c r="P64" s="70">
        <v>1213</v>
      </c>
      <c r="Q64" s="87">
        <v>1769</v>
      </c>
      <c r="R64" s="70">
        <v>2430</v>
      </c>
      <c r="S64" s="70"/>
      <c r="T64" s="69">
        <f>SUM(M64:S64)</f>
        <v>10410</v>
      </c>
      <c r="U64" s="49">
        <f>(T64/12)*7</f>
        <v>6072.5</v>
      </c>
    </row>
    <row r="65" spans="2:21" ht="15" customHeight="1">
      <c r="B65" s="70"/>
      <c r="C65" s="70"/>
      <c r="D65" s="70"/>
      <c r="E65" s="70"/>
      <c r="F65" s="70"/>
      <c r="G65" s="70"/>
      <c r="H65" s="70"/>
      <c r="I65" s="70"/>
      <c r="J65" s="85"/>
      <c r="K65" s="70"/>
      <c r="L65" s="86" t="s">
        <v>125</v>
      </c>
      <c r="M65" s="70"/>
      <c r="N65" s="47"/>
      <c r="O65" s="70"/>
      <c r="P65" s="70"/>
      <c r="Q65" s="87"/>
      <c r="R65" s="70"/>
      <c r="S65" s="70"/>
      <c r="T65" s="69"/>
      <c r="U65" s="49"/>
    </row>
    <row r="66" spans="2:21" ht="15" customHeight="1">
      <c r="B66" s="71">
        <v>30</v>
      </c>
      <c r="C66" s="54" t="s">
        <v>120</v>
      </c>
      <c r="D66" s="54" t="s">
        <v>196</v>
      </c>
      <c r="E66" s="54" t="s">
        <v>14</v>
      </c>
      <c r="F66" s="54" t="s">
        <v>197</v>
      </c>
      <c r="G66" s="71"/>
      <c r="H66" s="54" t="s">
        <v>123</v>
      </c>
      <c r="I66" s="71">
        <v>51877861</v>
      </c>
      <c r="J66" s="88" t="s">
        <v>198</v>
      </c>
      <c r="K66" s="71">
        <v>1</v>
      </c>
      <c r="L66" s="89" t="s">
        <v>19</v>
      </c>
      <c r="M66" s="71">
        <v>574</v>
      </c>
      <c r="N66" s="90">
        <v>377</v>
      </c>
      <c r="O66" s="54">
        <v>381</v>
      </c>
      <c r="P66" s="54">
        <v>578</v>
      </c>
      <c r="Q66" s="78"/>
      <c r="R66" s="54">
        <v>766</v>
      </c>
      <c r="S66" s="54"/>
      <c r="T66" s="69">
        <f>SUM(M66:S66)</f>
        <v>2676</v>
      </c>
      <c r="U66" s="49">
        <f>(T66/12)*7</f>
        <v>1561</v>
      </c>
    </row>
    <row r="67" spans="2:21" ht="15" customHeight="1">
      <c r="B67" s="71"/>
      <c r="C67" s="54"/>
      <c r="D67" s="54"/>
      <c r="E67" s="54"/>
      <c r="F67" s="54"/>
      <c r="G67" s="71"/>
      <c r="H67" s="54"/>
      <c r="I67" s="71"/>
      <c r="J67" s="88"/>
      <c r="K67" s="71"/>
      <c r="L67" s="89" t="s">
        <v>125</v>
      </c>
      <c r="M67" s="71"/>
      <c r="N67" s="90"/>
      <c r="O67" s="54"/>
      <c r="P67" s="54"/>
      <c r="Q67" s="78"/>
      <c r="R67" s="54"/>
      <c r="S67" s="54"/>
      <c r="T67" s="69"/>
      <c r="U67" s="49"/>
    </row>
    <row r="68" spans="2:21" ht="15" customHeight="1">
      <c r="B68" s="70">
        <v>31</v>
      </c>
      <c r="C68" s="70" t="s">
        <v>120</v>
      </c>
      <c r="D68" s="70" t="s">
        <v>199</v>
      </c>
      <c r="E68" s="70" t="s">
        <v>14</v>
      </c>
      <c r="F68" s="70" t="s">
        <v>78</v>
      </c>
      <c r="G68" s="70"/>
      <c r="H68" s="70" t="s">
        <v>123</v>
      </c>
      <c r="I68" s="70">
        <v>50108026</v>
      </c>
      <c r="J68" s="85" t="s">
        <v>200</v>
      </c>
      <c r="K68" s="70">
        <v>3</v>
      </c>
      <c r="L68" s="86" t="s">
        <v>19</v>
      </c>
      <c r="M68" s="70">
        <v>2593</v>
      </c>
      <c r="N68" s="47">
        <v>2291</v>
      </c>
      <c r="O68" s="70">
        <v>1561</v>
      </c>
      <c r="P68" s="70">
        <v>1561</v>
      </c>
      <c r="Q68" s="87">
        <v>2357</v>
      </c>
      <c r="R68" s="70">
        <v>3185</v>
      </c>
      <c r="S68" s="70"/>
      <c r="T68" s="69">
        <f>SUM(M68:S68)</f>
        <v>13548</v>
      </c>
      <c r="U68" s="49">
        <f>(T68/12)*7</f>
        <v>7903</v>
      </c>
    </row>
    <row r="69" spans="2:21" ht="15" customHeight="1">
      <c r="B69" s="70"/>
      <c r="C69" s="70"/>
      <c r="D69" s="70"/>
      <c r="E69" s="70"/>
      <c r="F69" s="70"/>
      <c r="G69" s="70"/>
      <c r="H69" s="70"/>
      <c r="I69" s="70"/>
      <c r="J69" s="85"/>
      <c r="K69" s="70"/>
      <c r="L69" s="86" t="s">
        <v>125</v>
      </c>
      <c r="M69" s="70"/>
      <c r="N69" s="47"/>
      <c r="O69" s="70"/>
      <c r="P69" s="70"/>
      <c r="Q69" s="87"/>
      <c r="R69" s="70"/>
      <c r="S69" s="70"/>
      <c r="T69" s="69"/>
      <c r="U69" s="49"/>
    </row>
    <row r="70" spans="2:21" ht="15" customHeight="1">
      <c r="B70" s="71">
        <v>32</v>
      </c>
      <c r="C70" s="54" t="s">
        <v>120</v>
      </c>
      <c r="D70" s="54" t="s">
        <v>201</v>
      </c>
      <c r="E70" s="54" t="s">
        <v>14</v>
      </c>
      <c r="F70" s="54" t="s">
        <v>22</v>
      </c>
      <c r="G70" s="71"/>
      <c r="H70" s="54" t="s">
        <v>123</v>
      </c>
      <c r="I70" s="71">
        <v>50108085</v>
      </c>
      <c r="J70" s="88" t="s">
        <v>202</v>
      </c>
      <c r="K70" s="71">
        <v>2</v>
      </c>
      <c r="L70" s="89" t="s">
        <v>19</v>
      </c>
      <c r="M70" s="71">
        <v>858</v>
      </c>
      <c r="N70" s="90">
        <v>744</v>
      </c>
      <c r="O70" s="54">
        <v>419</v>
      </c>
      <c r="P70" s="54">
        <v>557</v>
      </c>
      <c r="Q70" s="78">
        <v>860</v>
      </c>
      <c r="R70" s="54">
        <v>1102</v>
      </c>
      <c r="S70" s="54"/>
      <c r="T70" s="69">
        <f>SUM(M70:S70)</f>
        <v>4540</v>
      </c>
      <c r="U70" s="49">
        <f>(T70/12)*7</f>
        <v>2648.333333333333</v>
      </c>
    </row>
    <row r="71" spans="2:21" ht="15" customHeight="1">
      <c r="B71" s="71"/>
      <c r="C71" s="54"/>
      <c r="D71" s="54"/>
      <c r="E71" s="54"/>
      <c r="F71" s="54"/>
      <c r="G71" s="71"/>
      <c r="H71" s="54"/>
      <c r="I71" s="71"/>
      <c r="J71" s="88"/>
      <c r="K71" s="71"/>
      <c r="L71" s="89" t="s">
        <v>125</v>
      </c>
      <c r="M71" s="71"/>
      <c r="N71" s="90"/>
      <c r="O71" s="54"/>
      <c r="P71" s="54"/>
      <c r="Q71" s="78"/>
      <c r="R71" s="54"/>
      <c r="S71" s="54"/>
      <c r="T71" s="69"/>
      <c r="U71" s="49"/>
    </row>
    <row r="72" spans="2:21" ht="15" customHeight="1">
      <c r="B72" s="70">
        <v>33</v>
      </c>
      <c r="C72" s="70" t="s">
        <v>120</v>
      </c>
      <c r="D72" s="70" t="s">
        <v>203</v>
      </c>
      <c r="E72" s="70" t="s">
        <v>14</v>
      </c>
      <c r="F72" s="70" t="s">
        <v>204</v>
      </c>
      <c r="G72" s="70"/>
      <c r="H72" s="70" t="s">
        <v>123</v>
      </c>
      <c r="I72" s="70">
        <v>50107916</v>
      </c>
      <c r="J72" s="85" t="s">
        <v>205</v>
      </c>
      <c r="K72" s="70">
        <v>1</v>
      </c>
      <c r="L72" s="86" t="s">
        <v>19</v>
      </c>
      <c r="M72" s="70">
        <v>1080</v>
      </c>
      <c r="N72" s="47">
        <v>981</v>
      </c>
      <c r="O72" s="70">
        <v>688</v>
      </c>
      <c r="P72" s="70">
        <v>655</v>
      </c>
      <c r="Q72" s="87">
        <v>956</v>
      </c>
      <c r="R72" s="70">
        <v>1277</v>
      </c>
      <c r="S72" s="70"/>
      <c r="T72" s="69">
        <f>SUM(M72:S72)</f>
        <v>5637</v>
      </c>
      <c r="U72" s="49">
        <f>(T72/12)*7</f>
        <v>3288.25</v>
      </c>
    </row>
    <row r="73" spans="2:21" ht="15" customHeight="1">
      <c r="B73" s="70"/>
      <c r="C73" s="70"/>
      <c r="D73" s="70"/>
      <c r="E73" s="70"/>
      <c r="F73" s="70"/>
      <c r="G73" s="70"/>
      <c r="H73" s="70"/>
      <c r="I73" s="70"/>
      <c r="J73" s="85"/>
      <c r="K73" s="70"/>
      <c r="L73" s="86" t="s">
        <v>125</v>
      </c>
      <c r="M73" s="70"/>
      <c r="N73" s="47"/>
      <c r="O73" s="70"/>
      <c r="P73" s="70"/>
      <c r="Q73" s="87"/>
      <c r="R73" s="70"/>
      <c r="S73" s="70"/>
      <c r="T73" s="69"/>
      <c r="U73" s="49"/>
    </row>
    <row r="74" spans="2:21" ht="15" customHeight="1">
      <c r="B74" s="71">
        <v>34</v>
      </c>
      <c r="C74" s="54" t="s">
        <v>120</v>
      </c>
      <c r="D74" s="54" t="s">
        <v>206</v>
      </c>
      <c r="E74" s="54" t="s">
        <v>14</v>
      </c>
      <c r="F74" s="54" t="s">
        <v>207</v>
      </c>
      <c r="G74" s="71"/>
      <c r="H74" s="54" t="s">
        <v>123</v>
      </c>
      <c r="I74" s="71">
        <v>50107912</v>
      </c>
      <c r="J74" s="88" t="s">
        <v>208</v>
      </c>
      <c r="K74" s="71">
        <v>1</v>
      </c>
      <c r="L74" s="89" t="s">
        <v>19</v>
      </c>
      <c r="M74" s="71">
        <v>938</v>
      </c>
      <c r="N74" s="90">
        <v>829</v>
      </c>
      <c r="O74" s="54">
        <v>547</v>
      </c>
      <c r="P74" s="54">
        <v>551</v>
      </c>
      <c r="Q74" s="78">
        <v>850</v>
      </c>
      <c r="R74" s="54">
        <v>1127</v>
      </c>
      <c r="S74" s="54"/>
      <c r="T74" s="69">
        <f>SUM(M74:S74)</f>
        <v>4842</v>
      </c>
      <c r="U74" s="49">
        <f>(T74/12)*7</f>
        <v>2824.5</v>
      </c>
    </row>
    <row r="75" spans="2:21" ht="15" customHeight="1">
      <c r="B75" s="71"/>
      <c r="C75" s="54"/>
      <c r="D75" s="54"/>
      <c r="E75" s="54"/>
      <c r="F75" s="54"/>
      <c r="G75" s="71"/>
      <c r="H75" s="54"/>
      <c r="I75" s="71"/>
      <c r="J75" s="88"/>
      <c r="K75" s="71"/>
      <c r="L75" s="89" t="s">
        <v>125</v>
      </c>
      <c r="M75" s="71"/>
      <c r="N75" s="90"/>
      <c r="O75" s="54"/>
      <c r="P75" s="54"/>
      <c r="Q75" s="78"/>
      <c r="R75" s="54"/>
      <c r="S75" s="54"/>
      <c r="T75" s="69"/>
      <c r="U75" s="49"/>
    </row>
    <row r="76" spans="2:21" ht="15" customHeight="1">
      <c r="B76" s="70">
        <v>35</v>
      </c>
      <c r="C76" s="70" t="s">
        <v>120</v>
      </c>
      <c r="D76" s="70" t="s">
        <v>209</v>
      </c>
      <c r="E76" s="70" t="s">
        <v>14</v>
      </c>
      <c r="F76" s="70" t="s">
        <v>80</v>
      </c>
      <c r="G76" s="70"/>
      <c r="H76" s="70" t="s">
        <v>123</v>
      </c>
      <c r="I76" s="70">
        <v>51366100</v>
      </c>
      <c r="J76" s="85" t="s">
        <v>210</v>
      </c>
      <c r="K76" s="70">
        <v>2</v>
      </c>
      <c r="L76" s="86" t="s">
        <v>19</v>
      </c>
      <c r="M76" s="70">
        <v>930</v>
      </c>
      <c r="N76" s="47">
        <v>807</v>
      </c>
      <c r="O76" s="70">
        <v>559</v>
      </c>
      <c r="P76" s="70">
        <v>605</v>
      </c>
      <c r="Q76" s="87">
        <v>808</v>
      </c>
      <c r="R76" s="70">
        <v>1146</v>
      </c>
      <c r="S76" s="70"/>
      <c r="T76" s="69">
        <f>SUM(M76:S76)</f>
        <v>4855</v>
      </c>
      <c r="U76" s="49">
        <f>(T76/12)*7</f>
        <v>2832.083333333333</v>
      </c>
    </row>
    <row r="77" spans="2:21" ht="15" customHeight="1">
      <c r="B77" s="70"/>
      <c r="C77" s="70"/>
      <c r="D77" s="70"/>
      <c r="E77" s="70"/>
      <c r="F77" s="70"/>
      <c r="G77" s="70"/>
      <c r="H77" s="70"/>
      <c r="I77" s="70"/>
      <c r="J77" s="85"/>
      <c r="K77" s="70"/>
      <c r="L77" s="86" t="s">
        <v>125</v>
      </c>
      <c r="M77" s="70"/>
      <c r="N77" s="47"/>
      <c r="O77" s="70"/>
      <c r="P77" s="70"/>
      <c r="Q77" s="87"/>
      <c r="R77" s="70"/>
      <c r="S77" s="70"/>
      <c r="T77" s="69"/>
      <c r="U77" s="49"/>
    </row>
    <row r="78" spans="2:21" ht="15" customHeight="1">
      <c r="B78" s="71">
        <v>36</v>
      </c>
      <c r="C78" s="54" t="s">
        <v>120</v>
      </c>
      <c r="D78" s="54" t="s">
        <v>211</v>
      </c>
      <c r="E78" s="54" t="s">
        <v>14</v>
      </c>
      <c r="F78" s="54" t="s">
        <v>212</v>
      </c>
      <c r="G78" s="71"/>
      <c r="H78" s="54" t="s">
        <v>123</v>
      </c>
      <c r="I78" s="71">
        <v>50083970</v>
      </c>
      <c r="J78" s="88" t="s">
        <v>213</v>
      </c>
      <c r="K78" s="71">
        <v>1</v>
      </c>
      <c r="L78" s="89" t="s">
        <v>19</v>
      </c>
      <c r="M78" s="71">
        <v>624</v>
      </c>
      <c r="N78" s="90">
        <v>543</v>
      </c>
      <c r="O78" s="54">
        <v>343</v>
      </c>
      <c r="P78" s="54">
        <v>359</v>
      </c>
      <c r="Q78" s="78">
        <v>559</v>
      </c>
      <c r="R78" s="54">
        <v>801</v>
      </c>
      <c r="S78" s="54"/>
      <c r="T78" s="69">
        <f>SUM(M78:S78)</f>
        <v>3229</v>
      </c>
      <c r="U78" s="49">
        <f>(T78/12)*7</f>
        <v>1883.5833333333333</v>
      </c>
    </row>
    <row r="79" spans="2:21" ht="15" customHeight="1">
      <c r="B79" s="71"/>
      <c r="C79" s="54"/>
      <c r="D79" s="54"/>
      <c r="E79" s="54"/>
      <c r="F79" s="54"/>
      <c r="G79" s="71"/>
      <c r="H79" s="54"/>
      <c r="I79" s="71"/>
      <c r="J79" s="88"/>
      <c r="K79" s="71"/>
      <c r="L79" s="89" t="s">
        <v>125</v>
      </c>
      <c r="M79" s="71"/>
      <c r="N79" s="90"/>
      <c r="O79" s="54"/>
      <c r="P79" s="54"/>
      <c r="Q79" s="78"/>
      <c r="R79" s="54"/>
      <c r="S79" s="54"/>
      <c r="T79" s="69"/>
      <c r="U79" s="49"/>
    </row>
    <row r="80" spans="2:21" ht="15" customHeight="1">
      <c r="B80" s="70">
        <v>37</v>
      </c>
      <c r="C80" s="70" t="s">
        <v>120</v>
      </c>
      <c r="D80" s="70" t="s">
        <v>214</v>
      </c>
      <c r="E80" s="70" t="s">
        <v>14</v>
      </c>
      <c r="F80" s="70" t="s">
        <v>42</v>
      </c>
      <c r="G80" s="70"/>
      <c r="H80" s="70" t="s">
        <v>123</v>
      </c>
      <c r="I80" s="70">
        <v>50107914</v>
      </c>
      <c r="J80" s="85" t="s">
        <v>215</v>
      </c>
      <c r="K80" s="70">
        <v>3</v>
      </c>
      <c r="L80" s="86" t="s">
        <v>19</v>
      </c>
      <c r="M80" s="70">
        <v>1960</v>
      </c>
      <c r="N80" s="47">
        <v>1690</v>
      </c>
      <c r="O80" s="70">
        <v>1149</v>
      </c>
      <c r="P80" s="70">
        <v>1192</v>
      </c>
      <c r="Q80" s="87">
        <v>1835</v>
      </c>
      <c r="R80" s="70">
        <v>2371</v>
      </c>
      <c r="S80" s="70"/>
      <c r="T80" s="69">
        <f>SUM(M80:S80)</f>
        <v>10197</v>
      </c>
      <c r="U80" s="49">
        <f>(T80/12)*7</f>
        <v>5948.25</v>
      </c>
    </row>
    <row r="81" spans="2:21" ht="15" customHeight="1">
      <c r="B81" s="70"/>
      <c r="C81" s="70"/>
      <c r="D81" s="70"/>
      <c r="E81" s="70"/>
      <c r="F81" s="70"/>
      <c r="G81" s="70"/>
      <c r="H81" s="70"/>
      <c r="I81" s="70"/>
      <c r="J81" s="85"/>
      <c r="K81" s="70"/>
      <c r="L81" s="86" t="s">
        <v>125</v>
      </c>
      <c r="M81" s="70"/>
      <c r="N81" s="47"/>
      <c r="O81" s="70"/>
      <c r="P81" s="70"/>
      <c r="Q81" s="87"/>
      <c r="R81" s="70"/>
      <c r="S81" s="70"/>
      <c r="T81" s="69"/>
      <c r="U81" s="49"/>
    </row>
    <row r="82" spans="2:21" ht="15" customHeight="1">
      <c r="B82" s="71">
        <v>38</v>
      </c>
      <c r="C82" s="54" t="s">
        <v>120</v>
      </c>
      <c r="D82" s="54" t="s">
        <v>216</v>
      </c>
      <c r="E82" s="54" t="s">
        <v>14</v>
      </c>
      <c r="F82" s="54" t="s">
        <v>61</v>
      </c>
      <c r="G82" s="71"/>
      <c r="H82" s="54" t="s">
        <v>123</v>
      </c>
      <c r="I82" s="71">
        <v>51366042</v>
      </c>
      <c r="J82" s="88" t="s">
        <v>217</v>
      </c>
      <c r="K82" s="71">
        <v>2</v>
      </c>
      <c r="L82" s="89" t="s">
        <v>19</v>
      </c>
      <c r="M82" s="71">
        <v>2170</v>
      </c>
      <c r="N82" s="90">
        <v>1772</v>
      </c>
      <c r="O82" s="54">
        <v>1420</v>
      </c>
      <c r="P82" s="54">
        <v>1327</v>
      </c>
      <c r="Q82" s="78">
        <v>1945</v>
      </c>
      <c r="R82" s="54">
        <v>2540</v>
      </c>
      <c r="S82" s="54"/>
      <c r="T82" s="69">
        <f>SUM(M82:S82)</f>
        <v>11174</v>
      </c>
      <c r="U82" s="49">
        <f>(T82/12)*7</f>
        <v>6518.166666666666</v>
      </c>
    </row>
    <row r="83" spans="2:21" ht="15" customHeight="1">
      <c r="B83" s="71"/>
      <c r="C83" s="54"/>
      <c r="D83" s="54"/>
      <c r="E83" s="54"/>
      <c r="F83" s="54"/>
      <c r="G83" s="71"/>
      <c r="H83" s="54"/>
      <c r="I83" s="71"/>
      <c r="J83" s="88"/>
      <c r="K83" s="71"/>
      <c r="L83" s="89" t="s">
        <v>125</v>
      </c>
      <c r="M83" s="71"/>
      <c r="N83" s="90"/>
      <c r="O83" s="54"/>
      <c r="P83" s="54"/>
      <c r="Q83" s="78"/>
      <c r="R83" s="54"/>
      <c r="S83" s="54"/>
      <c r="T83" s="69"/>
      <c r="U83" s="49"/>
    </row>
    <row r="84" spans="2:21" ht="15" customHeight="1">
      <c r="B84" s="70">
        <v>39</v>
      </c>
      <c r="C84" s="70" t="s">
        <v>120</v>
      </c>
      <c r="D84" s="70" t="s">
        <v>218</v>
      </c>
      <c r="E84" s="70" t="s">
        <v>14</v>
      </c>
      <c r="F84" s="70" t="s">
        <v>61</v>
      </c>
      <c r="G84" s="70"/>
      <c r="H84" s="70" t="s">
        <v>123</v>
      </c>
      <c r="I84" s="70">
        <v>51875789</v>
      </c>
      <c r="J84" s="85" t="s">
        <v>219</v>
      </c>
      <c r="K84" s="70">
        <v>2</v>
      </c>
      <c r="L84" s="86" t="s">
        <v>19</v>
      </c>
      <c r="M84" s="70">
        <v>1278</v>
      </c>
      <c r="N84" s="47">
        <v>1065</v>
      </c>
      <c r="O84" s="70">
        <v>664</v>
      </c>
      <c r="P84" s="70">
        <v>676</v>
      </c>
      <c r="Q84" s="87">
        <v>942</v>
      </c>
      <c r="R84" s="70">
        <v>1286</v>
      </c>
      <c r="S84" s="70"/>
      <c r="T84" s="69">
        <f>SUM(M84:S84)</f>
        <v>5911</v>
      </c>
      <c r="U84" s="49">
        <f>(T84/12)*7</f>
        <v>3448.083333333333</v>
      </c>
    </row>
    <row r="85" spans="2:21" ht="15" customHeight="1">
      <c r="B85" s="70"/>
      <c r="C85" s="70"/>
      <c r="D85" s="70"/>
      <c r="E85" s="70"/>
      <c r="F85" s="70"/>
      <c r="G85" s="70"/>
      <c r="H85" s="70"/>
      <c r="I85" s="70"/>
      <c r="J85" s="85"/>
      <c r="K85" s="70"/>
      <c r="L85" s="86" t="s">
        <v>125</v>
      </c>
      <c r="M85" s="70"/>
      <c r="N85" s="47"/>
      <c r="O85" s="70"/>
      <c r="P85" s="70"/>
      <c r="Q85" s="87"/>
      <c r="R85" s="70"/>
      <c r="S85" s="70"/>
      <c r="T85" s="69"/>
      <c r="U85" s="49"/>
    </row>
    <row r="86" spans="2:21" ht="15" customHeight="1">
      <c r="B86" s="71">
        <v>40</v>
      </c>
      <c r="C86" s="54" t="s">
        <v>120</v>
      </c>
      <c r="D86" s="54" t="s">
        <v>220</v>
      </c>
      <c r="E86" s="54" t="s">
        <v>14</v>
      </c>
      <c r="F86" s="54" t="s">
        <v>122</v>
      </c>
      <c r="G86" s="71"/>
      <c r="H86" s="54" t="s">
        <v>123</v>
      </c>
      <c r="I86" s="71">
        <v>50108084</v>
      </c>
      <c r="J86" s="88" t="s">
        <v>221</v>
      </c>
      <c r="K86" s="71">
        <v>5</v>
      </c>
      <c r="L86" s="89" t="s">
        <v>19</v>
      </c>
      <c r="M86" s="71">
        <v>3885</v>
      </c>
      <c r="N86" s="90">
        <v>3435</v>
      </c>
      <c r="O86" s="54">
        <v>2322</v>
      </c>
      <c r="P86" s="54">
        <v>2300</v>
      </c>
      <c r="Q86" s="78">
        <v>3264</v>
      </c>
      <c r="R86" s="54">
        <v>4530</v>
      </c>
      <c r="S86" s="54"/>
      <c r="T86" s="69">
        <f>SUM(M86:S86)</f>
        <v>19736</v>
      </c>
      <c r="U86" s="49">
        <f>(T86/12)*7</f>
        <v>11512.666666666668</v>
      </c>
    </row>
    <row r="87" spans="2:21" ht="15" customHeight="1">
      <c r="B87" s="71"/>
      <c r="C87" s="54"/>
      <c r="D87" s="54"/>
      <c r="E87" s="54"/>
      <c r="F87" s="54"/>
      <c r="G87" s="71"/>
      <c r="H87" s="54"/>
      <c r="I87" s="71"/>
      <c r="J87" s="88"/>
      <c r="K87" s="71"/>
      <c r="L87" s="89" t="s">
        <v>125</v>
      </c>
      <c r="M87" s="71"/>
      <c r="N87" s="90"/>
      <c r="O87" s="54"/>
      <c r="P87" s="54"/>
      <c r="Q87" s="78"/>
      <c r="R87" s="54"/>
      <c r="S87" s="54"/>
      <c r="T87" s="69"/>
      <c r="U87" s="49"/>
    </row>
    <row r="88" spans="2:21" ht="15" customHeight="1">
      <c r="B88" s="70">
        <v>41</v>
      </c>
      <c r="C88" s="70" t="s">
        <v>120</v>
      </c>
      <c r="D88" s="70" t="s">
        <v>222</v>
      </c>
      <c r="E88" s="70" t="s">
        <v>14</v>
      </c>
      <c r="F88" s="70" t="s">
        <v>223</v>
      </c>
      <c r="G88" s="70"/>
      <c r="H88" s="70" t="s">
        <v>123</v>
      </c>
      <c r="I88" s="70">
        <v>50108051</v>
      </c>
      <c r="J88" s="85" t="s">
        <v>224</v>
      </c>
      <c r="K88" s="70">
        <v>1</v>
      </c>
      <c r="L88" s="86" t="s">
        <v>19</v>
      </c>
      <c r="M88" s="70">
        <v>743</v>
      </c>
      <c r="N88" s="47">
        <v>363</v>
      </c>
      <c r="O88" s="70">
        <v>523</v>
      </c>
      <c r="P88" s="70">
        <v>635</v>
      </c>
      <c r="Q88" s="87">
        <v>854</v>
      </c>
      <c r="R88" s="70"/>
      <c r="S88" s="70"/>
      <c r="T88" s="69">
        <f>SUM(M88:S88)</f>
        <v>3118</v>
      </c>
      <c r="U88" s="49">
        <f>(T88/12)*7</f>
        <v>1818.8333333333333</v>
      </c>
    </row>
    <row r="89" spans="2:21" ht="15" customHeight="1">
      <c r="B89" s="70"/>
      <c r="C89" s="70"/>
      <c r="D89" s="70"/>
      <c r="E89" s="70"/>
      <c r="F89" s="70"/>
      <c r="G89" s="70"/>
      <c r="H89" s="70"/>
      <c r="I89" s="70"/>
      <c r="J89" s="85"/>
      <c r="K89" s="70"/>
      <c r="L89" s="86" t="s">
        <v>125</v>
      </c>
      <c r="M89" s="70"/>
      <c r="N89" s="47"/>
      <c r="O89" s="70"/>
      <c r="P89" s="70"/>
      <c r="Q89" s="87"/>
      <c r="R89" s="70"/>
      <c r="S89" s="70"/>
      <c r="T89" s="69"/>
      <c r="U89" s="49"/>
    </row>
    <row r="90" spans="2:21" ht="15" customHeight="1">
      <c r="B90" s="71">
        <v>42</v>
      </c>
      <c r="C90" s="54" t="s">
        <v>120</v>
      </c>
      <c r="D90" s="54" t="s">
        <v>225</v>
      </c>
      <c r="E90" s="54" t="s">
        <v>14</v>
      </c>
      <c r="F90" s="54" t="s">
        <v>226</v>
      </c>
      <c r="G90" s="71"/>
      <c r="H90" s="54" t="s">
        <v>123</v>
      </c>
      <c r="I90" s="71">
        <v>50108050</v>
      </c>
      <c r="J90" s="88" t="s">
        <v>227</v>
      </c>
      <c r="K90" s="71">
        <v>2</v>
      </c>
      <c r="L90" s="89" t="s">
        <v>19</v>
      </c>
      <c r="M90" s="71">
        <v>1768</v>
      </c>
      <c r="N90" s="90">
        <v>1568</v>
      </c>
      <c r="O90" s="54">
        <v>1050</v>
      </c>
      <c r="P90" s="54">
        <v>1041</v>
      </c>
      <c r="Q90" s="78">
        <v>1576</v>
      </c>
      <c r="R90" s="54">
        <v>2037</v>
      </c>
      <c r="S90" s="54"/>
      <c r="T90" s="69">
        <f>SUM(M90:S90)</f>
        <v>9040</v>
      </c>
      <c r="U90" s="49">
        <f>(T90/12)*7</f>
        <v>5273.333333333334</v>
      </c>
    </row>
    <row r="91" spans="2:21" ht="15" customHeight="1">
      <c r="B91" s="71"/>
      <c r="C91" s="54"/>
      <c r="D91" s="54"/>
      <c r="E91" s="54"/>
      <c r="F91" s="54"/>
      <c r="G91" s="71"/>
      <c r="H91" s="54"/>
      <c r="I91" s="71"/>
      <c r="J91" s="88"/>
      <c r="K91" s="71"/>
      <c r="L91" s="89" t="s">
        <v>125</v>
      </c>
      <c r="M91" s="71"/>
      <c r="N91" s="90"/>
      <c r="O91" s="54"/>
      <c r="P91" s="54"/>
      <c r="Q91" s="78"/>
      <c r="R91" s="54"/>
      <c r="S91" s="54"/>
      <c r="T91" s="69"/>
      <c r="U91" s="49"/>
    </row>
    <row r="92" spans="2:21" ht="15" customHeight="1">
      <c r="B92" s="70">
        <v>43</v>
      </c>
      <c r="C92" s="70" t="s">
        <v>120</v>
      </c>
      <c r="D92" s="70" t="s">
        <v>228</v>
      </c>
      <c r="E92" s="70" t="s">
        <v>14</v>
      </c>
      <c r="F92" s="70" t="s">
        <v>229</v>
      </c>
      <c r="G92" s="70"/>
      <c r="H92" s="70" t="s">
        <v>123</v>
      </c>
      <c r="I92" s="70">
        <v>51877909</v>
      </c>
      <c r="J92" s="85" t="s">
        <v>230</v>
      </c>
      <c r="K92" s="70">
        <v>1</v>
      </c>
      <c r="L92" s="86" t="s">
        <v>19</v>
      </c>
      <c r="M92" s="70">
        <v>387</v>
      </c>
      <c r="N92" s="47">
        <v>290</v>
      </c>
      <c r="O92" s="70">
        <v>300</v>
      </c>
      <c r="P92" s="70">
        <v>440</v>
      </c>
      <c r="Q92" s="87">
        <v>583</v>
      </c>
      <c r="R92" s="70"/>
      <c r="S92" s="70"/>
      <c r="T92" s="69">
        <f>SUM(M92:S92)</f>
        <v>2000</v>
      </c>
      <c r="U92" s="49">
        <f>(T92/12)*7</f>
        <v>1166.6666666666665</v>
      </c>
    </row>
    <row r="93" spans="2:21" ht="15" customHeight="1">
      <c r="B93" s="70"/>
      <c r="C93" s="70"/>
      <c r="D93" s="70"/>
      <c r="E93" s="70"/>
      <c r="F93" s="70"/>
      <c r="G93" s="70"/>
      <c r="H93" s="70"/>
      <c r="I93" s="70"/>
      <c r="J93" s="85"/>
      <c r="K93" s="70"/>
      <c r="L93" s="86" t="s">
        <v>125</v>
      </c>
      <c r="M93" s="70"/>
      <c r="N93" s="47"/>
      <c r="O93" s="70"/>
      <c r="P93" s="70"/>
      <c r="Q93" s="87"/>
      <c r="R93" s="70"/>
      <c r="S93" s="70"/>
      <c r="T93" s="69"/>
      <c r="U93" s="49"/>
    </row>
    <row r="94" spans="2:21" ht="15" customHeight="1">
      <c r="B94" s="71">
        <v>44</v>
      </c>
      <c r="C94" s="54" t="s">
        <v>120</v>
      </c>
      <c r="D94" s="54" t="s">
        <v>231</v>
      </c>
      <c r="E94" s="54" t="s">
        <v>14</v>
      </c>
      <c r="F94" s="54" t="s">
        <v>232</v>
      </c>
      <c r="G94" s="71"/>
      <c r="H94" s="54" t="s">
        <v>123</v>
      </c>
      <c r="I94" s="71">
        <v>51366091</v>
      </c>
      <c r="J94" s="88" t="s">
        <v>233</v>
      </c>
      <c r="K94" s="71">
        <v>2</v>
      </c>
      <c r="L94" s="89" t="s">
        <v>19</v>
      </c>
      <c r="M94" s="71">
        <v>1176</v>
      </c>
      <c r="N94" s="90">
        <v>1025</v>
      </c>
      <c r="O94" s="54">
        <v>668</v>
      </c>
      <c r="P94" s="54">
        <v>670</v>
      </c>
      <c r="Q94" s="78">
        <v>980</v>
      </c>
      <c r="R94" s="54">
        <v>1336</v>
      </c>
      <c r="S94" s="54"/>
      <c r="T94" s="69">
        <f>SUM(M94:S94)</f>
        <v>5855</v>
      </c>
      <c r="U94" s="49">
        <f>(T94/12)*7</f>
        <v>3415.416666666667</v>
      </c>
    </row>
    <row r="95" spans="2:21" ht="15" customHeight="1">
      <c r="B95" s="71"/>
      <c r="C95" s="54"/>
      <c r="D95" s="54"/>
      <c r="E95" s="54"/>
      <c r="F95" s="54"/>
      <c r="G95" s="71"/>
      <c r="H95" s="54"/>
      <c r="I95" s="71"/>
      <c r="J95" s="88"/>
      <c r="K95" s="71"/>
      <c r="L95" s="89" t="s">
        <v>125</v>
      </c>
      <c r="M95" s="71"/>
      <c r="N95" s="90"/>
      <c r="O95" s="54"/>
      <c r="P95" s="54"/>
      <c r="Q95" s="78"/>
      <c r="R95" s="54"/>
      <c r="S95" s="54"/>
      <c r="T95" s="69"/>
      <c r="U95" s="49"/>
    </row>
    <row r="96" spans="2:21" ht="15" customHeight="1">
      <c r="B96" s="70">
        <v>45</v>
      </c>
      <c r="C96" s="70" t="s">
        <v>120</v>
      </c>
      <c r="D96" s="70" t="s">
        <v>234</v>
      </c>
      <c r="E96" s="70" t="s">
        <v>14</v>
      </c>
      <c r="F96" s="70" t="s">
        <v>235</v>
      </c>
      <c r="G96" s="70"/>
      <c r="H96" s="70" t="s">
        <v>123</v>
      </c>
      <c r="I96" s="70">
        <v>51365981</v>
      </c>
      <c r="J96" s="85" t="s">
        <v>236</v>
      </c>
      <c r="K96" s="70">
        <v>6</v>
      </c>
      <c r="L96" s="86" t="s">
        <v>19</v>
      </c>
      <c r="M96" s="70">
        <v>2729</v>
      </c>
      <c r="N96" s="47">
        <v>2243</v>
      </c>
      <c r="O96" s="70">
        <v>1774</v>
      </c>
      <c r="P96" s="70">
        <v>1643</v>
      </c>
      <c r="Q96" s="87">
        <v>2325</v>
      </c>
      <c r="R96" s="70">
        <v>3184</v>
      </c>
      <c r="S96" s="70"/>
      <c r="T96" s="69">
        <f>SUM(M96:S96)</f>
        <v>13898</v>
      </c>
      <c r="U96" s="49">
        <f>(T96/12)*7</f>
        <v>8107.166666666667</v>
      </c>
    </row>
    <row r="97" spans="2:21" ht="15" customHeight="1">
      <c r="B97" s="70"/>
      <c r="C97" s="70"/>
      <c r="D97" s="70"/>
      <c r="E97" s="70"/>
      <c r="F97" s="70"/>
      <c r="G97" s="70"/>
      <c r="H97" s="70"/>
      <c r="I97" s="70"/>
      <c r="J97" s="85"/>
      <c r="K97" s="70"/>
      <c r="L97" s="86" t="s">
        <v>125</v>
      </c>
      <c r="M97" s="70"/>
      <c r="N97" s="47"/>
      <c r="O97" s="70"/>
      <c r="P97" s="70"/>
      <c r="Q97" s="87"/>
      <c r="R97" s="70"/>
      <c r="S97" s="70"/>
      <c r="T97" s="69"/>
      <c r="U97" s="49"/>
    </row>
    <row r="98" spans="2:21" ht="15" customHeight="1">
      <c r="B98" s="71">
        <v>46</v>
      </c>
      <c r="C98" s="54" t="s">
        <v>120</v>
      </c>
      <c r="D98" s="54" t="s">
        <v>237</v>
      </c>
      <c r="E98" s="54" t="s">
        <v>14</v>
      </c>
      <c r="F98" s="54" t="s">
        <v>38</v>
      </c>
      <c r="G98" s="71"/>
      <c r="H98" s="54" t="s">
        <v>123</v>
      </c>
      <c r="I98" s="71">
        <v>51366035</v>
      </c>
      <c r="J98" s="88" t="s">
        <v>238</v>
      </c>
      <c r="K98" s="71">
        <v>4</v>
      </c>
      <c r="L98" s="89" t="s">
        <v>19</v>
      </c>
      <c r="M98" s="71">
        <v>847</v>
      </c>
      <c r="N98" s="90">
        <v>742</v>
      </c>
      <c r="O98" s="54">
        <v>499</v>
      </c>
      <c r="P98" s="54">
        <v>496</v>
      </c>
      <c r="Q98" s="78">
        <v>760</v>
      </c>
      <c r="R98" s="54">
        <v>1012</v>
      </c>
      <c r="S98" s="54"/>
      <c r="T98" s="69">
        <f>SUM(M98:S98)</f>
        <v>4356</v>
      </c>
      <c r="U98" s="49">
        <f>(T98/12)*7</f>
        <v>2541</v>
      </c>
    </row>
    <row r="99" spans="2:21" ht="15" customHeight="1">
      <c r="B99" s="71"/>
      <c r="C99" s="54"/>
      <c r="D99" s="54"/>
      <c r="E99" s="54"/>
      <c r="F99" s="54"/>
      <c r="G99" s="71"/>
      <c r="H99" s="54"/>
      <c r="I99" s="71"/>
      <c r="J99" s="88"/>
      <c r="K99" s="71"/>
      <c r="L99" s="89" t="s">
        <v>125</v>
      </c>
      <c r="M99" s="71"/>
      <c r="N99" s="90"/>
      <c r="O99" s="54"/>
      <c r="P99" s="54"/>
      <c r="Q99" s="78"/>
      <c r="R99" s="54"/>
      <c r="S99" s="54"/>
      <c r="T99" s="69"/>
      <c r="U99" s="49"/>
    </row>
    <row r="100" spans="2:21" ht="15" customHeight="1">
      <c r="B100" s="70">
        <v>47</v>
      </c>
      <c r="C100" s="70" t="s">
        <v>120</v>
      </c>
      <c r="D100" s="70" t="s">
        <v>239</v>
      </c>
      <c r="E100" s="70" t="s">
        <v>14</v>
      </c>
      <c r="F100" s="70" t="s">
        <v>38</v>
      </c>
      <c r="G100" s="70"/>
      <c r="H100" s="70" t="s">
        <v>123</v>
      </c>
      <c r="I100" s="70">
        <v>51877867</v>
      </c>
      <c r="J100" s="85" t="s">
        <v>240</v>
      </c>
      <c r="K100" s="70">
        <v>3</v>
      </c>
      <c r="L100" s="86" t="s">
        <v>19</v>
      </c>
      <c r="M100" s="70">
        <v>935</v>
      </c>
      <c r="N100" s="47">
        <v>1229</v>
      </c>
      <c r="O100" s="70">
        <v>686</v>
      </c>
      <c r="P100" s="70">
        <v>618</v>
      </c>
      <c r="Q100" s="87">
        <v>966</v>
      </c>
      <c r="R100" s="70">
        <v>1298</v>
      </c>
      <c r="S100" s="70"/>
      <c r="T100" s="69">
        <f>SUM(M100:S100)</f>
        <v>5732</v>
      </c>
      <c r="U100" s="49">
        <f>(T100/12)*7</f>
        <v>3343.666666666667</v>
      </c>
    </row>
    <row r="101" spans="2:21" ht="15" customHeight="1">
      <c r="B101" s="70"/>
      <c r="C101" s="70"/>
      <c r="D101" s="70"/>
      <c r="E101" s="70"/>
      <c r="F101" s="70"/>
      <c r="G101" s="70"/>
      <c r="H101" s="70"/>
      <c r="I101" s="70"/>
      <c r="J101" s="85"/>
      <c r="K101" s="70"/>
      <c r="L101" s="86" t="s">
        <v>125</v>
      </c>
      <c r="M101" s="70"/>
      <c r="N101" s="47"/>
      <c r="O101" s="70"/>
      <c r="P101" s="70"/>
      <c r="Q101" s="87"/>
      <c r="R101" s="70"/>
      <c r="S101" s="70"/>
      <c r="T101" s="69"/>
      <c r="U101" s="49"/>
    </row>
    <row r="102" spans="2:21" ht="15" customHeight="1">
      <c r="B102" s="71">
        <v>48</v>
      </c>
      <c r="C102" s="54" t="s">
        <v>120</v>
      </c>
      <c r="D102" s="54" t="s">
        <v>241</v>
      </c>
      <c r="E102" s="54" t="s">
        <v>14</v>
      </c>
      <c r="F102" s="54" t="s">
        <v>242</v>
      </c>
      <c r="G102" s="71"/>
      <c r="H102" s="54" t="s">
        <v>123</v>
      </c>
      <c r="I102" s="71">
        <v>50139745</v>
      </c>
      <c r="J102" s="88" t="s">
        <v>243</v>
      </c>
      <c r="K102" s="71">
        <v>2</v>
      </c>
      <c r="L102" s="89" t="s">
        <v>19</v>
      </c>
      <c r="M102" s="71">
        <v>701</v>
      </c>
      <c r="N102" s="90">
        <v>618</v>
      </c>
      <c r="O102" s="54">
        <v>418</v>
      </c>
      <c r="P102" s="54">
        <v>423</v>
      </c>
      <c r="Q102" s="78">
        <v>627</v>
      </c>
      <c r="R102" s="54">
        <v>837</v>
      </c>
      <c r="S102" s="54"/>
      <c r="T102" s="69">
        <f>SUM(M102:S102)</f>
        <v>3624</v>
      </c>
      <c r="U102" s="49">
        <f>(T102/12)*7</f>
        <v>2114</v>
      </c>
    </row>
    <row r="103" spans="2:21" ht="15" customHeight="1">
      <c r="B103" s="71"/>
      <c r="C103" s="54"/>
      <c r="D103" s="54"/>
      <c r="E103" s="54"/>
      <c r="F103" s="54"/>
      <c r="G103" s="71"/>
      <c r="H103" s="54"/>
      <c r="I103" s="71"/>
      <c r="J103" s="88"/>
      <c r="K103" s="71"/>
      <c r="L103" s="89" t="s">
        <v>125</v>
      </c>
      <c r="M103" s="71"/>
      <c r="N103" s="90"/>
      <c r="O103" s="54"/>
      <c r="P103" s="54"/>
      <c r="Q103" s="78"/>
      <c r="R103" s="54"/>
      <c r="S103" s="54"/>
      <c r="T103" s="69"/>
      <c r="U103" s="49"/>
    </row>
    <row r="104" spans="2:21" ht="15" customHeight="1">
      <c r="B104" s="70">
        <v>49</v>
      </c>
      <c r="C104" s="70" t="s">
        <v>120</v>
      </c>
      <c r="D104" s="70" t="s">
        <v>244</v>
      </c>
      <c r="E104" s="70" t="s">
        <v>14</v>
      </c>
      <c r="F104" s="70" t="s">
        <v>245</v>
      </c>
      <c r="G104" s="70"/>
      <c r="H104" s="70" t="s">
        <v>123</v>
      </c>
      <c r="I104" s="70">
        <v>51877876</v>
      </c>
      <c r="J104" s="85" t="s">
        <v>246</v>
      </c>
      <c r="K104" s="70">
        <v>1</v>
      </c>
      <c r="L104" s="86" t="s">
        <v>19</v>
      </c>
      <c r="M104" s="70">
        <v>285</v>
      </c>
      <c r="N104" s="47">
        <v>300</v>
      </c>
      <c r="O104" s="70">
        <v>182</v>
      </c>
      <c r="P104" s="70">
        <v>186</v>
      </c>
      <c r="Q104" s="87">
        <v>267</v>
      </c>
      <c r="R104" s="70">
        <v>336</v>
      </c>
      <c r="S104" s="70"/>
      <c r="T104" s="69">
        <f>SUM(M104:S104)</f>
        <v>1556</v>
      </c>
      <c r="U104" s="49">
        <f>(T104/12)*7</f>
        <v>907.6666666666666</v>
      </c>
    </row>
    <row r="105" spans="2:21" ht="15" customHeight="1">
      <c r="B105" s="70"/>
      <c r="C105" s="70"/>
      <c r="D105" s="70"/>
      <c r="E105" s="70"/>
      <c r="F105" s="70"/>
      <c r="G105" s="70"/>
      <c r="H105" s="70"/>
      <c r="I105" s="70"/>
      <c r="J105" s="85"/>
      <c r="K105" s="70"/>
      <c r="L105" s="86" t="s">
        <v>125</v>
      </c>
      <c r="M105" s="70"/>
      <c r="N105" s="47"/>
      <c r="O105" s="70"/>
      <c r="P105" s="70"/>
      <c r="Q105" s="87"/>
      <c r="R105" s="70"/>
      <c r="S105" s="70"/>
      <c r="T105" s="69"/>
      <c r="U105" s="49"/>
    </row>
    <row r="106" spans="2:21" ht="15" customHeight="1">
      <c r="B106" s="71">
        <v>50</v>
      </c>
      <c r="C106" s="54" t="s">
        <v>120</v>
      </c>
      <c r="D106" s="54" t="s">
        <v>247</v>
      </c>
      <c r="E106" s="54" t="s">
        <v>14</v>
      </c>
      <c r="F106" s="54" t="s">
        <v>25</v>
      </c>
      <c r="G106" s="71"/>
      <c r="H106" s="54" t="s">
        <v>123</v>
      </c>
      <c r="I106" s="71">
        <v>50108097</v>
      </c>
      <c r="J106" s="88" t="s">
        <v>248</v>
      </c>
      <c r="K106" s="71">
        <v>2</v>
      </c>
      <c r="L106" s="89" t="s">
        <v>19</v>
      </c>
      <c r="M106" s="71">
        <v>1111</v>
      </c>
      <c r="N106" s="90">
        <v>974</v>
      </c>
      <c r="O106" s="54">
        <v>1</v>
      </c>
      <c r="P106" s="54">
        <v>566</v>
      </c>
      <c r="Q106" s="78">
        <v>711</v>
      </c>
      <c r="R106" s="54">
        <v>969</v>
      </c>
      <c r="S106" s="54">
        <v>1313</v>
      </c>
      <c r="T106" s="69">
        <f>SUM(M106:S106)</f>
        <v>5645</v>
      </c>
      <c r="U106" s="49">
        <f>(T106/12)*7</f>
        <v>3292.916666666667</v>
      </c>
    </row>
    <row r="107" spans="2:21" ht="15" customHeight="1">
      <c r="B107" s="71"/>
      <c r="C107" s="54"/>
      <c r="D107" s="54"/>
      <c r="E107" s="54"/>
      <c r="F107" s="54"/>
      <c r="G107" s="71"/>
      <c r="H107" s="54"/>
      <c r="I107" s="71"/>
      <c r="J107" s="88"/>
      <c r="K107" s="71"/>
      <c r="L107" s="89" t="s">
        <v>125</v>
      </c>
      <c r="M107" s="71"/>
      <c r="N107" s="90"/>
      <c r="O107" s="54"/>
      <c r="P107" s="54"/>
      <c r="Q107" s="78"/>
      <c r="R107" s="54"/>
      <c r="S107" s="54"/>
      <c r="T107" s="69"/>
      <c r="U107" s="49"/>
    </row>
    <row r="108" spans="2:21" ht="15" customHeight="1">
      <c r="B108" s="70">
        <v>51</v>
      </c>
      <c r="C108" s="70" t="s">
        <v>120</v>
      </c>
      <c r="D108" s="70" t="s">
        <v>249</v>
      </c>
      <c r="E108" s="70" t="s">
        <v>14</v>
      </c>
      <c r="F108" s="70" t="s">
        <v>22</v>
      </c>
      <c r="G108" s="70"/>
      <c r="H108" s="70" t="s">
        <v>123</v>
      </c>
      <c r="I108" s="70">
        <v>50108086</v>
      </c>
      <c r="J108" s="85" t="s">
        <v>250</v>
      </c>
      <c r="K108" s="70">
        <v>1</v>
      </c>
      <c r="L108" s="86" t="s">
        <v>19</v>
      </c>
      <c r="M108" s="70">
        <v>999</v>
      </c>
      <c r="N108" s="47">
        <v>867</v>
      </c>
      <c r="O108" s="70">
        <v>484</v>
      </c>
      <c r="P108" s="70">
        <v>665</v>
      </c>
      <c r="Q108" s="87">
        <v>889</v>
      </c>
      <c r="R108" s="70">
        <v>1156</v>
      </c>
      <c r="S108" s="70"/>
      <c r="T108" s="69">
        <f>SUM(M108:S108)</f>
        <v>5060</v>
      </c>
      <c r="U108" s="49">
        <f>(T108/12)*7</f>
        <v>2951.666666666667</v>
      </c>
    </row>
    <row r="109" spans="2:21" ht="15" customHeight="1">
      <c r="B109" s="70"/>
      <c r="C109" s="70"/>
      <c r="D109" s="70"/>
      <c r="E109" s="70"/>
      <c r="F109" s="70"/>
      <c r="G109" s="70"/>
      <c r="H109" s="70"/>
      <c r="I109" s="70"/>
      <c r="J109" s="85"/>
      <c r="K109" s="70"/>
      <c r="L109" s="86" t="s">
        <v>125</v>
      </c>
      <c r="M109" s="70"/>
      <c r="N109" s="47"/>
      <c r="O109" s="70"/>
      <c r="P109" s="70"/>
      <c r="Q109" s="87"/>
      <c r="R109" s="70"/>
      <c r="S109" s="70"/>
      <c r="T109" s="69"/>
      <c r="U109" s="49"/>
    </row>
    <row r="110" spans="2:21" ht="15" customHeight="1">
      <c r="B110" s="71">
        <v>52</v>
      </c>
      <c r="C110" s="54" t="s">
        <v>120</v>
      </c>
      <c r="D110" s="54" t="s">
        <v>251</v>
      </c>
      <c r="E110" s="54" t="s">
        <v>14</v>
      </c>
      <c r="F110" s="54" t="s">
        <v>42</v>
      </c>
      <c r="G110" s="71"/>
      <c r="H110" s="54" t="s">
        <v>123</v>
      </c>
      <c r="I110" s="71">
        <v>51877958</v>
      </c>
      <c r="J110" s="88" t="s">
        <v>252</v>
      </c>
      <c r="K110" s="71">
        <v>1</v>
      </c>
      <c r="L110" s="89" t="s">
        <v>19</v>
      </c>
      <c r="M110" s="71">
        <v>143</v>
      </c>
      <c r="N110" s="90">
        <v>118</v>
      </c>
      <c r="O110" s="54">
        <v>75</v>
      </c>
      <c r="P110" s="54">
        <v>68</v>
      </c>
      <c r="Q110" s="78">
        <v>137</v>
      </c>
      <c r="R110" s="54">
        <v>330</v>
      </c>
      <c r="S110" s="54"/>
      <c r="T110" s="69">
        <f>SUM(M110:S110)</f>
        <v>871</v>
      </c>
      <c r="U110" s="49">
        <f>(T110/12)*7</f>
        <v>508.0833333333333</v>
      </c>
    </row>
    <row r="111" spans="2:21" ht="15" customHeight="1">
      <c r="B111" s="71"/>
      <c r="C111" s="54"/>
      <c r="D111" s="54"/>
      <c r="E111" s="54"/>
      <c r="F111" s="54"/>
      <c r="G111" s="71"/>
      <c r="H111" s="54"/>
      <c r="I111" s="71"/>
      <c r="J111" s="88"/>
      <c r="K111" s="71"/>
      <c r="L111" s="89" t="s">
        <v>125</v>
      </c>
      <c r="M111" s="71"/>
      <c r="N111" s="90"/>
      <c r="O111" s="54"/>
      <c r="P111" s="54"/>
      <c r="Q111" s="78"/>
      <c r="R111" s="54"/>
      <c r="S111" s="54"/>
      <c r="T111" s="69"/>
      <c r="U111" s="49"/>
    </row>
    <row r="112" spans="2:21" ht="15" customHeight="1">
      <c r="B112" s="70">
        <v>53</v>
      </c>
      <c r="C112" s="70" t="s">
        <v>120</v>
      </c>
      <c r="D112" s="70" t="s">
        <v>253</v>
      </c>
      <c r="E112" s="70" t="s">
        <v>14</v>
      </c>
      <c r="F112" s="70" t="s">
        <v>254</v>
      </c>
      <c r="G112" s="70"/>
      <c r="H112" s="70" t="s">
        <v>123</v>
      </c>
      <c r="I112" s="70">
        <v>51862086</v>
      </c>
      <c r="J112" s="85" t="s">
        <v>255</v>
      </c>
      <c r="K112" s="70">
        <v>1</v>
      </c>
      <c r="L112" s="86" t="s">
        <v>19</v>
      </c>
      <c r="M112" s="70">
        <v>420</v>
      </c>
      <c r="N112" s="47">
        <v>436</v>
      </c>
      <c r="O112" s="70">
        <v>272</v>
      </c>
      <c r="P112" s="70">
        <v>279</v>
      </c>
      <c r="Q112" s="87">
        <v>406</v>
      </c>
      <c r="R112" s="70">
        <v>531</v>
      </c>
      <c r="S112" s="70"/>
      <c r="T112" s="69">
        <f>SUM(M112:S112)</f>
        <v>2344</v>
      </c>
      <c r="U112" s="49">
        <f>(T112/12)*7</f>
        <v>1367.3333333333335</v>
      </c>
    </row>
    <row r="113" spans="2:21" ht="15" customHeight="1">
      <c r="B113" s="70"/>
      <c r="C113" s="70"/>
      <c r="D113" s="70"/>
      <c r="E113" s="70"/>
      <c r="F113" s="70"/>
      <c r="G113" s="70"/>
      <c r="H113" s="70"/>
      <c r="I113" s="70"/>
      <c r="J113" s="85"/>
      <c r="K113" s="70"/>
      <c r="L113" s="86" t="s">
        <v>125</v>
      </c>
      <c r="M113" s="70"/>
      <c r="N113" s="47"/>
      <c r="O113" s="70"/>
      <c r="P113" s="70"/>
      <c r="Q113" s="87"/>
      <c r="R113" s="70"/>
      <c r="S113" s="70"/>
      <c r="T113" s="69"/>
      <c r="U113" s="49"/>
    </row>
    <row r="114" spans="2:21" ht="15" customHeight="1">
      <c r="B114" s="71">
        <v>54</v>
      </c>
      <c r="C114" s="54" t="s">
        <v>120</v>
      </c>
      <c r="D114" s="54" t="s">
        <v>256</v>
      </c>
      <c r="E114" s="54" t="s">
        <v>14</v>
      </c>
      <c r="F114" s="54" t="s">
        <v>257</v>
      </c>
      <c r="G114" s="71"/>
      <c r="H114" s="54" t="s">
        <v>123</v>
      </c>
      <c r="I114" s="71">
        <v>51366087</v>
      </c>
      <c r="J114" s="88" t="s">
        <v>258</v>
      </c>
      <c r="K114" s="71">
        <v>3</v>
      </c>
      <c r="L114" s="89" t="s">
        <v>19</v>
      </c>
      <c r="M114" s="71">
        <v>1078</v>
      </c>
      <c r="N114" s="90">
        <v>856</v>
      </c>
      <c r="O114" s="54">
        <v>738</v>
      </c>
      <c r="P114" s="54">
        <v>766</v>
      </c>
      <c r="Q114" s="78">
        <v>1075</v>
      </c>
      <c r="R114" s="54">
        <v>1418</v>
      </c>
      <c r="S114" s="54"/>
      <c r="T114" s="69">
        <f>SUM(M114:S114)</f>
        <v>5931</v>
      </c>
      <c r="U114" s="49">
        <f>(T114/12)*7</f>
        <v>3459.75</v>
      </c>
    </row>
    <row r="115" spans="2:21" ht="15" customHeight="1">
      <c r="B115" s="71"/>
      <c r="C115" s="54"/>
      <c r="D115" s="54"/>
      <c r="E115" s="54"/>
      <c r="F115" s="54"/>
      <c r="G115" s="71"/>
      <c r="H115" s="54"/>
      <c r="I115" s="71"/>
      <c r="J115" s="88"/>
      <c r="K115" s="71"/>
      <c r="L115" s="89" t="s">
        <v>125</v>
      </c>
      <c r="M115" s="71"/>
      <c r="N115" s="90"/>
      <c r="O115" s="54"/>
      <c r="P115" s="54"/>
      <c r="Q115" s="78"/>
      <c r="R115" s="54"/>
      <c r="S115" s="54"/>
      <c r="T115" s="69"/>
      <c r="U115" s="49"/>
    </row>
    <row r="116" spans="2:21" ht="15" customHeight="1">
      <c r="B116" s="70">
        <v>55</v>
      </c>
      <c r="C116" s="70" t="s">
        <v>120</v>
      </c>
      <c r="D116" s="70" t="s">
        <v>259</v>
      </c>
      <c r="E116" s="70" t="s">
        <v>14</v>
      </c>
      <c r="F116" s="70" t="s">
        <v>197</v>
      </c>
      <c r="G116" s="70"/>
      <c r="H116" s="70" t="s">
        <v>123</v>
      </c>
      <c r="I116" s="70">
        <v>51877827</v>
      </c>
      <c r="J116" s="85" t="s">
        <v>260</v>
      </c>
      <c r="K116" s="70">
        <v>1</v>
      </c>
      <c r="L116" s="86" t="s">
        <v>19</v>
      </c>
      <c r="M116" s="70">
        <v>129</v>
      </c>
      <c r="N116" s="47">
        <v>139</v>
      </c>
      <c r="O116" s="70">
        <v>85</v>
      </c>
      <c r="P116" s="70">
        <v>86</v>
      </c>
      <c r="Q116" s="87">
        <v>129</v>
      </c>
      <c r="R116" s="70">
        <v>171</v>
      </c>
      <c r="S116" s="70"/>
      <c r="T116" s="69">
        <f>SUM(M116:S116)</f>
        <v>739</v>
      </c>
      <c r="U116" s="49">
        <f>(T116/12)*7</f>
        <v>431.08333333333337</v>
      </c>
    </row>
    <row r="117" spans="2:21" ht="15" customHeight="1">
      <c r="B117" s="70"/>
      <c r="C117" s="70"/>
      <c r="D117" s="70"/>
      <c r="E117" s="70"/>
      <c r="F117" s="70"/>
      <c r="G117" s="70"/>
      <c r="H117" s="70"/>
      <c r="I117" s="70"/>
      <c r="J117" s="85"/>
      <c r="K117" s="70"/>
      <c r="L117" s="86" t="s">
        <v>125</v>
      </c>
      <c r="M117" s="70"/>
      <c r="N117" s="47"/>
      <c r="O117" s="70"/>
      <c r="P117" s="70"/>
      <c r="Q117" s="87"/>
      <c r="R117" s="70"/>
      <c r="S117" s="70"/>
      <c r="T117" s="69"/>
      <c r="U117" s="49"/>
    </row>
    <row r="118" spans="2:21" ht="15" customHeight="1">
      <c r="B118" s="71">
        <v>56</v>
      </c>
      <c r="C118" s="54" t="s">
        <v>120</v>
      </c>
      <c r="D118" s="54" t="s">
        <v>261</v>
      </c>
      <c r="E118" s="54" t="s">
        <v>14</v>
      </c>
      <c r="F118" s="54" t="s">
        <v>262</v>
      </c>
      <c r="G118" s="71"/>
      <c r="H118" s="54" t="s">
        <v>123</v>
      </c>
      <c r="I118" s="71">
        <v>50108022</v>
      </c>
      <c r="J118" s="88" t="s">
        <v>263</v>
      </c>
      <c r="K118" s="71">
        <v>8</v>
      </c>
      <c r="L118" s="89" t="s">
        <v>19</v>
      </c>
      <c r="M118" s="71">
        <v>4341</v>
      </c>
      <c r="N118" s="90">
        <v>3772</v>
      </c>
      <c r="O118" s="54">
        <v>2515</v>
      </c>
      <c r="P118" s="54">
        <v>2452</v>
      </c>
      <c r="Q118" s="78">
        <v>3602</v>
      </c>
      <c r="R118" s="54">
        <v>4848</v>
      </c>
      <c r="S118" s="54"/>
      <c r="T118" s="69">
        <f>SUM(M118:S118)</f>
        <v>21530</v>
      </c>
      <c r="U118" s="49">
        <f>(T118/12)*7</f>
        <v>12559.166666666668</v>
      </c>
    </row>
    <row r="119" spans="2:21" ht="15" customHeight="1">
      <c r="B119" s="71"/>
      <c r="C119" s="54"/>
      <c r="D119" s="54"/>
      <c r="E119" s="54"/>
      <c r="F119" s="54"/>
      <c r="G119" s="71"/>
      <c r="H119" s="54"/>
      <c r="I119" s="71"/>
      <c r="J119" s="88"/>
      <c r="K119" s="71"/>
      <c r="L119" s="89" t="s">
        <v>125</v>
      </c>
      <c r="M119" s="71"/>
      <c r="N119" s="90"/>
      <c r="O119" s="54"/>
      <c r="P119" s="54"/>
      <c r="Q119" s="78"/>
      <c r="R119" s="54"/>
      <c r="S119" s="54"/>
      <c r="T119" s="69"/>
      <c r="U119" s="49"/>
    </row>
    <row r="120" spans="2:21" ht="15" customHeight="1">
      <c r="B120" s="70">
        <v>57</v>
      </c>
      <c r="C120" s="70" t="s">
        <v>120</v>
      </c>
      <c r="D120" s="93" t="s">
        <v>264</v>
      </c>
      <c r="E120" s="93" t="s">
        <v>14</v>
      </c>
      <c r="F120" s="93" t="s">
        <v>265</v>
      </c>
      <c r="G120" s="93"/>
      <c r="H120" s="93" t="s">
        <v>123</v>
      </c>
      <c r="I120" s="93">
        <v>51877853</v>
      </c>
      <c r="J120" s="85" t="s">
        <v>266</v>
      </c>
      <c r="K120" s="70">
        <v>1</v>
      </c>
      <c r="L120" s="86" t="s">
        <v>19</v>
      </c>
      <c r="M120" s="70">
        <v>364</v>
      </c>
      <c r="N120" s="47">
        <v>516</v>
      </c>
      <c r="O120" s="70">
        <v>277</v>
      </c>
      <c r="P120" s="70">
        <v>277</v>
      </c>
      <c r="Q120" s="87">
        <v>413</v>
      </c>
      <c r="R120" s="70">
        <v>548</v>
      </c>
      <c r="S120" s="70"/>
      <c r="T120" s="69">
        <f>SUM(M120:S120)</f>
        <v>2395</v>
      </c>
      <c r="U120" s="49">
        <f>(T120/12)*7</f>
        <v>1397.0833333333335</v>
      </c>
    </row>
    <row r="121" spans="2:21" ht="15" customHeight="1">
      <c r="B121" s="70"/>
      <c r="C121" s="87"/>
      <c r="D121" s="70"/>
      <c r="E121" s="70"/>
      <c r="F121" s="70"/>
      <c r="G121" s="70"/>
      <c r="H121" s="70"/>
      <c r="I121" s="70"/>
      <c r="J121" s="94"/>
      <c r="K121" s="70"/>
      <c r="L121" s="86" t="s">
        <v>125</v>
      </c>
      <c r="M121" s="70"/>
      <c r="N121" s="47"/>
      <c r="O121" s="70"/>
      <c r="P121" s="70"/>
      <c r="Q121" s="87"/>
      <c r="R121" s="70"/>
      <c r="S121" s="70"/>
      <c r="T121" s="69"/>
      <c r="U121" s="49"/>
    </row>
    <row r="122" spans="2:21" ht="15" customHeight="1">
      <c r="B122" s="54">
        <v>58</v>
      </c>
      <c r="C122" s="78" t="s">
        <v>120</v>
      </c>
      <c r="D122" s="54" t="s">
        <v>267</v>
      </c>
      <c r="E122" s="71" t="s">
        <v>14</v>
      </c>
      <c r="F122" s="54" t="s">
        <v>143</v>
      </c>
      <c r="G122" s="54"/>
      <c r="H122" s="54" t="s">
        <v>123</v>
      </c>
      <c r="I122" s="54">
        <v>67466767</v>
      </c>
      <c r="J122" s="95" t="s">
        <v>268</v>
      </c>
      <c r="K122" s="54">
        <v>1</v>
      </c>
      <c r="L122" s="89" t="s">
        <v>19</v>
      </c>
      <c r="M122" s="54">
        <v>327</v>
      </c>
      <c r="N122" s="51">
        <v>591</v>
      </c>
      <c r="O122" s="54">
        <v>402</v>
      </c>
      <c r="P122" s="54">
        <v>602</v>
      </c>
      <c r="Q122" s="78">
        <v>761</v>
      </c>
      <c r="R122" s="54">
        <v>590</v>
      </c>
      <c r="S122" s="54"/>
      <c r="T122" s="69">
        <f>SUM(M122:S122)</f>
        <v>3273</v>
      </c>
      <c r="U122" s="49">
        <f>(T122/12)*7</f>
        <v>1909.25</v>
      </c>
    </row>
    <row r="123" spans="2:21" ht="15" customHeight="1">
      <c r="B123" s="54"/>
      <c r="C123" s="78"/>
      <c r="D123" s="54"/>
      <c r="E123" s="71"/>
      <c r="F123" s="54"/>
      <c r="G123" s="54"/>
      <c r="H123" s="54"/>
      <c r="I123" s="54"/>
      <c r="J123" s="95"/>
      <c r="K123" s="54"/>
      <c r="L123" s="89" t="s">
        <v>125</v>
      </c>
      <c r="M123" s="54"/>
      <c r="N123" s="51"/>
      <c r="O123" s="54"/>
      <c r="P123" s="54"/>
      <c r="Q123" s="78"/>
      <c r="R123" s="54"/>
      <c r="S123" s="54"/>
      <c r="T123" s="69"/>
      <c r="U123" s="49"/>
    </row>
    <row r="124" spans="2:21" ht="15" customHeight="1">
      <c r="B124" s="70">
        <v>59</v>
      </c>
      <c r="C124" s="87" t="s">
        <v>120</v>
      </c>
      <c r="D124" s="70" t="s">
        <v>269</v>
      </c>
      <c r="E124" s="96" t="s">
        <v>14</v>
      </c>
      <c r="F124" s="128" t="s">
        <v>185</v>
      </c>
      <c r="G124" s="129" t="s">
        <v>270</v>
      </c>
      <c r="H124" s="93" t="s">
        <v>123</v>
      </c>
      <c r="I124" s="70">
        <v>95509364</v>
      </c>
      <c r="J124" s="94" t="s">
        <v>271</v>
      </c>
      <c r="K124" s="70">
        <v>1</v>
      </c>
      <c r="L124" s="86" t="s">
        <v>19</v>
      </c>
      <c r="M124" s="70">
        <v>99</v>
      </c>
      <c r="N124" s="70">
        <v>322</v>
      </c>
      <c r="O124" s="70">
        <v>70</v>
      </c>
      <c r="P124" s="70">
        <v>60</v>
      </c>
      <c r="Q124" s="87">
        <v>116</v>
      </c>
      <c r="R124" s="70">
        <v>175</v>
      </c>
      <c r="S124" s="70"/>
      <c r="T124" s="69">
        <f>SUM(M124:S124)</f>
        <v>842</v>
      </c>
      <c r="U124" s="49">
        <f>(T124/12)*7</f>
        <v>491.1666666666667</v>
      </c>
    </row>
    <row r="125" spans="2:21" ht="15" customHeight="1">
      <c r="B125" s="70"/>
      <c r="C125" s="87"/>
      <c r="D125" s="70"/>
      <c r="E125" s="70"/>
      <c r="F125" s="128"/>
      <c r="G125" s="130"/>
      <c r="H125" s="70"/>
      <c r="I125" s="70"/>
      <c r="J125" s="94"/>
      <c r="K125" s="70"/>
      <c r="L125" s="86" t="s">
        <v>125</v>
      </c>
      <c r="M125" s="70"/>
      <c r="N125" s="70"/>
      <c r="O125" s="70"/>
      <c r="P125" s="70"/>
      <c r="Q125" s="87"/>
      <c r="R125" s="70"/>
      <c r="S125" s="70"/>
      <c r="T125" s="69"/>
      <c r="U125" s="49"/>
    </row>
    <row r="126" spans="2:21" ht="15" customHeight="1">
      <c r="B126" s="71">
        <v>60</v>
      </c>
      <c r="C126" s="78" t="s">
        <v>120</v>
      </c>
      <c r="D126" s="54" t="s">
        <v>269</v>
      </c>
      <c r="E126" s="97" t="s">
        <v>14</v>
      </c>
      <c r="F126" s="54" t="s">
        <v>122</v>
      </c>
      <c r="G126" s="133" t="s">
        <v>272</v>
      </c>
      <c r="H126" s="54" t="s">
        <v>123</v>
      </c>
      <c r="I126" s="54">
        <v>67468151</v>
      </c>
      <c r="J126" s="98" t="s">
        <v>273</v>
      </c>
      <c r="K126" s="54">
        <v>0.3</v>
      </c>
      <c r="L126" s="89" t="s">
        <v>19</v>
      </c>
      <c r="M126" s="54">
        <v>276</v>
      </c>
      <c r="N126" s="54">
        <v>253</v>
      </c>
      <c r="O126" s="54">
        <v>174</v>
      </c>
      <c r="P126" s="54">
        <v>162</v>
      </c>
      <c r="Q126" s="78">
        <v>262</v>
      </c>
      <c r="R126" s="71">
        <v>349</v>
      </c>
      <c r="S126" s="54"/>
      <c r="T126" s="69">
        <f>SUM(M126:S126)</f>
        <v>1476</v>
      </c>
      <c r="U126" s="49">
        <f>(T126/12)*7</f>
        <v>861</v>
      </c>
    </row>
    <row r="127" spans="2:21" ht="15" customHeight="1">
      <c r="B127" s="71"/>
      <c r="C127" s="78"/>
      <c r="D127" s="54"/>
      <c r="E127" s="54"/>
      <c r="F127" s="54"/>
      <c r="G127" s="134"/>
      <c r="H127" s="54"/>
      <c r="I127" s="54"/>
      <c r="J127" s="99"/>
      <c r="K127" s="54"/>
      <c r="L127" s="89" t="s">
        <v>125</v>
      </c>
      <c r="M127" s="54"/>
      <c r="N127" s="54"/>
      <c r="O127" s="54"/>
      <c r="P127" s="54"/>
      <c r="Q127" s="78"/>
      <c r="R127" s="71"/>
      <c r="S127" s="54"/>
      <c r="T127" s="69"/>
      <c r="U127" s="49"/>
    </row>
    <row r="128" spans="2:21" ht="15" customHeight="1">
      <c r="B128" s="70">
        <v>61</v>
      </c>
      <c r="C128" s="87" t="s">
        <v>120</v>
      </c>
      <c r="D128" s="70" t="s">
        <v>269</v>
      </c>
      <c r="E128" s="96" t="s">
        <v>14</v>
      </c>
      <c r="F128" s="70" t="s">
        <v>274</v>
      </c>
      <c r="G128" s="129" t="s">
        <v>275</v>
      </c>
      <c r="H128" s="93" t="s">
        <v>123</v>
      </c>
      <c r="I128" s="100" t="s">
        <v>276</v>
      </c>
      <c r="J128" s="101" t="s">
        <v>277</v>
      </c>
      <c r="K128" s="102">
        <v>7</v>
      </c>
      <c r="L128" s="86" t="s">
        <v>19</v>
      </c>
      <c r="M128" s="70">
        <v>1383</v>
      </c>
      <c r="N128" s="47">
        <v>948</v>
      </c>
      <c r="O128" s="70">
        <v>400</v>
      </c>
      <c r="P128" s="70">
        <v>503</v>
      </c>
      <c r="Q128" s="87">
        <v>698</v>
      </c>
      <c r="R128" s="70"/>
      <c r="S128" s="70"/>
      <c r="T128" s="69">
        <f>SUM(M128:S128)</f>
        <v>3932</v>
      </c>
      <c r="U128" s="49">
        <f>(T128/12)*7</f>
        <v>2293.666666666667</v>
      </c>
    </row>
    <row r="129" spans="2:21" ht="15" customHeight="1">
      <c r="B129" s="70"/>
      <c r="C129" s="87"/>
      <c r="D129" s="70"/>
      <c r="E129" s="70"/>
      <c r="F129" s="70"/>
      <c r="G129" s="130"/>
      <c r="H129" s="70"/>
      <c r="I129" s="70"/>
      <c r="J129" s="103"/>
      <c r="K129" s="102"/>
      <c r="L129" s="86" t="s">
        <v>125</v>
      </c>
      <c r="M129" s="70"/>
      <c r="N129" s="47"/>
      <c r="O129" s="70"/>
      <c r="P129" s="70"/>
      <c r="Q129" s="87"/>
      <c r="R129" s="70"/>
      <c r="S129" s="70"/>
      <c r="T129" s="69"/>
      <c r="U129" s="49"/>
    </row>
    <row r="130" spans="2:21" ht="15" customHeight="1">
      <c r="B130" s="71">
        <v>62</v>
      </c>
      <c r="C130" s="78" t="s">
        <v>120</v>
      </c>
      <c r="D130" s="54" t="s">
        <v>269</v>
      </c>
      <c r="E130" s="97" t="s">
        <v>14</v>
      </c>
      <c r="F130" s="54" t="s">
        <v>274</v>
      </c>
      <c r="G130" s="133" t="s">
        <v>278</v>
      </c>
      <c r="H130" s="54" t="s">
        <v>123</v>
      </c>
      <c r="I130" s="104" t="s">
        <v>279</v>
      </c>
      <c r="J130" s="95" t="s">
        <v>280</v>
      </c>
      <c r="K130" s="54">
        <v>7</v>
      </c>
      <c r="L130" s="89" t="s">
        <v>19</v>
      </c>
      <c r="M130" s="54">
        <v>1576</v>
      </c>
      <c r="N130" s="54">
        <v>1098</v>
      </c>
      <c r="O130" s="54">
        <v>441</v>
      </c>
      <c r="P130" s="54">
        <v>525</v>
      </c>
      <c r="Q130" s="78">
        <v>780</v>
      </c>
      <c r="R130" s="54"/>
      <c r="S130" s="54"/>
      <c r="T130" s="69">
        <f>SUM(M130:S130)</f>
        <v>4420</v>
      </c>
      <c r="U130" s="49">
        <f>(T130/12)*7</f>
        <v>2578.333333333333</v>
      </c>
    </row>
    <row r="131" spans="2:21" ht="15" customHeight="1">
      <c r="B131" s="84"/>
      <c r="C131" s="78"/>
      <c r="D131" s="54"/>
      <c r="E131" s="54"/>
      <c r="F131" s="54"/>
      <c r="G131" s="134"/>
      <c r="H131" s="54"/>
      <c r="I131" s="54"/>
      <c r="J131" s="105"/>
      <c r="K131" s="106"/>
      <c r="L131" s="89" t="s">
        <v>125</v>
      </c>
      <c r="M131" s="106"/>
      <c r="N131" s="106"/>
      <c r="O131" s="106"/>
      <c r="P131" s="106"/>
      <c r="Q131" s="78"/>
      <c r="R131" s="54"/>
      <c r="S131" s="54"/>
      <c r="T131" s="69"/>
      <c r="U131" s="49"/>
    </row>
    <row r="132" spans="2:21" ht="15" customHeight="1">
      <c r="B132" s="70">
        <v>63</v>
      </c>
      <c r="C132" s="87" t="s">
        <v>120</v>
      </c>
      <c r="D132" s="70" t="s">
        <v>269</v>
      </c>
      <c r="E132" s="96" t="s">
        <v>14</v>
      </c>
      <c r="F132" s="70" t="s">
        <v>274</v>
      </c>
      <c r="G132" s="129" t="s">
        <v>278</v>
      </c>
      <c r="H132" s="93" t="s">
        <v>123</v>
      </c>
      <c r="I132" s="100" t="s">
        <v>281</v>
      </c>
      <c r="J132" s="94" t="s">
        <v>282</v>
      </c>
      <c r="K132" s="70">
        <v>7</v>
      </c>
      <c r="L132" s="86" t="s">
        <v>19</v>
      </c>
      <c r="M132" s="70">
        <v>1298</v>
      </c>
      <c r="N132" s="70">
        <v>905</v>
      </c>
      <c r="O132" s="70">
        <v>335</v>
      </c>
      <c r="P132" s="70">
        <v>420</v>
      </c>
      <c r="Q132" s="87">
        <v>591</v>
      </c>
      <c r="R132" s="70"/>
      <c r="S132" s="70"/>
      <c r="T132" s="69">
        <f>SUM(M132:S132)</f>
        <v>3549</v>
      </c>
      <c r="U132" s="49">
        <f>(T132/12)*7</f>
        <v>2070.25</v>
      </c>
    </row>
    <row r="133" spans="2:21" ht="15" customHeight="1">
      <c r="B133" s="70"/>
      <c r="C133" s="87"/>
      <c r="D133" s="70"/>
      <c r="E133" s="70"/>
      <c r="F133" s="70"/>
      <c r="G133" s="130"/>
      <c r="H133" s="70"/>
      <c r="I133" s="70"/>
      <c r="J133" s="94"/>
      <c r="K133" s="70"/>
      <c r="L133" s="86" t="s">
        <v>125</v>
      </c>
      <c r="M133" s="70"/>
      <c r="N133" s="70"/>
      <c r="O133" s="70"/>
      <c r="P133" s="70"/>
      <c r="Q133" s="87"/>
      <c r="R133" s="70"/>
      <c r="S133" s="70"/>
      <c r="T133" s="69"/>
      <c r="U133" s="49"/>
    </row>
    <row r="134" spans="2:21" ht="15" customHeight="1">
      <c r="B134" s="71">
        <v>64</v>
      </c>
      <c r="C134" s="78" t="s">
        <v>120</v>
      </c>
      <c r="D134" s="54" t="s">
        <v>269</v>
      </c>
      <c r="E134" s="97" t="s">
        <v>14</v>
      </c>
      <c r="F134" s="97" t="s">
        <v>283</v>
      </c>
      <c r="G134" s="133" t="s">
        <v>278</v>
      </c>
      <c r="H134" s="54" t="s">
        <v>123</v>
      </c>
      <c r="I134" s="104" t="s">
        <v>284</v>
      </c>
      <c r="J134" s="95" t="s">
        <v>285</v>
      </c>
      <c r="K134" s="54"/>
      <c r="L134" s="89" t="s">
        <v>19</v>
      </c>
      <c r="M134" s="54">
        <v>3</v>
      </c>
      <c r="N134" s="54">
        <v>735</v>
      </c>
      <c r="O134" s="54">
        <v>557</v>
      </c>
      <c r="P134" s="54">
        <v>395</v>
      </c>
      <c r="Q134" s="78">
        <v>327</v>
      </c>
      <c r="R134" s="71">
        <v>639</v>
      </c>
      <c r="S134" s="71">
        <v>882</v>
      </c>
      <c r="T134" s="69">
        <f>SUM(M134:S134)</f>
        <v>3538</v>
      </c>
      <c r="U134" s="49">
        <f>(T134/12)*7</f>
        <v>2063.833333333333</v>
      </c>
    </row>
    <row r="135" spans="2:21" ht="15" customHeight="1">
      <c r="B135" s="54"/>
      <c r="C135" s="78"/>
      <c r="D135" s="54"/>
      <c r="E135" s="54"/>
      <c r="F135" s="54"/>
      <c r="G135" s="134"/>
      <c r="H135" s="54"/>
      <c r="I135" s="54"/>
      <c r="J135" s="95"/>
      <c r="K135" s="54"/>
      <c r="L135" s="89" t="s">
        <v>125</v>
      </c>
      <c r="M135" s="54"/>
      <c r="N135" s="54"/>
      <c r="O135" s="54"/>
      <c r="P135" s="54"/>
      <c r="Q135" s="78"/>
      <c r="R135" s="71"/>
      <c r="S135" s="71"/>
      <c r="T135" s="69"/>
      <c r="U135" s="49"/>
    </row>
    <row r="136" spans="2:21" ht="15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125" t="s">
        <v>95</v>
      </c>
      <c r="S136" s="125"/>
      <c r="T136" s="77">
        <f>SUM(T8:T135)</f>
        <v>398391</v>
      </c>
      <c r="U136" s="49">
        <f>(T136/12)*7</f>
        <v>232394.75</v>
      </c>
    </row>
  </sheetData>
  <sheetProtection/>
  <mergeCells count="13">
    <mergeCell ref="G126:G127"/>
    <mergeCell ref="G128:G129"/>
    <mergeCell ref="G130:G131"/>
    <mergeCell ref="G132:G133"/>
    <mergeCell ref="G134:G135"/>
    <mergeCell ref="R136:S136"/>
    <mergeCell ref="F6:G6"/>
    <mergeCell ref="J6:J7"/>
    <mergeCell ref="T6:T7"/>
    <mergeCell ref="U6:U7"/>
    <mergeCell ref="F124:F125"/>
    <mergeCell ref="G124:G125"/>
    <mergeCell ref="I6:I7"/>
  </mergeCells>
  <printOptions/>
  <pageMargins left="0" right="0" top="0.3937007874015748" bottom="0.3937007874015748" header="0" footer="0"/>
  <pageSetup firstPageNumber="1" useFirstPageNumber="1" fitToHeight="1" fitToWidth="1" horizontalDpi="600" verticalDpi="600" orientation="portrait" pageOrder="overThenDown" paperSize="8" scale="4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IV284"/>
  <sheetViews>
    <sheetView tabSelected="1" zoomScale="60" zoomScaleNormal="60" zoomScalePageLayoutView="0" workbookViewId="0" topLeftCell="A28">
      <selection activeCell="B4" sqref="B4:F4"/>
    </sheetView>
  </sheetViews>
  <sheetFormatPr defaultColWidth="10.75390625" defaultRowHeight="14.25"/>
  <cols>
    <col min="1" max="1" width="3.50390625" style="0" customWidth="1"/>
    <col min="2" max="2" width="7.375" style="0" customWidth="1"/>
    <col min="3" max="3" width="6.50390625" style="0" customWidth="1"/>
    <col min="4" max="4" width="6.125" style="0" customWidth="1"/>
    <col min="5" max="5" width="22.875" style="0" customWidth="1"/>
    <col min="6" max="6" width="13.50390625" style="0" customWidth="1"/>
    <col min="7" max="7" width="7.00390625" style="0" customWidth="1"/>
    <col min="8" max="8" width="7.75390625" style="0" customWidth="1"/>
    <col min="9" max="9" width="11.625" style="0" customWidth="1"/>
    <col min="10" max="10" width="12.25390625" style="0" customWidth="1"/>
    <col min="11" max="11" width="8.25390625" style="0" customWidth="1"/>
    <col min="12" max="12" width="7.75390625" style="0" customWidth="1"/>
    <col min="13" max="13" width="12.875" style="0" customWidth="1"/>
    <col min="14" max="14" width="23.00390625" style="0" customWidth="1"/>
    <col min="15" max="15" width="14.625" style="0" customWidth="1"/>
    <col min="16" max="16" width="7.875" style="0" customWidth="1"/>
    <col min="17" max="17" width="24.375" style="0" customWidth="1"/>
    <col min="18" max="18" width="12.00390625" style="0" customWidth="1"/>
    <col min="19" max="19" width="10.375" style="0" customWidth="1"/>
    <col min="20" max="20" width="7.375" style="0" customWidth="1"/>
    <col min="21" max="21" width="9.125" style="0" customWidth="1"/>
    <col min="22" max="22" width="7.875" style="0" customWidth="1"/>
    <col min="23" max="23" width="10.50390625" style="0" customWidth="1"/>
    <col min="24" max="24" width="8.375" style="0" customWidth="1"/>
    <col min="25" max="25" width="8.125" style="0" customWidth="1"/>
    <col min="26" max="26" width="8.25390625" style="0" customWidth="1"/>
    <col min="27" max="27" width="8.00390625" style="0" customWidth="1"/>
    <col min="28" max="28" width="12.875" style="0" customWidth="1"/>
    <col min="29" max="29" width="10.875" style="0" customWidth="1"/>
  </cols>
  <sheetData>
    <row r="1" s="68" customFormat="1" ht="14.25"/>
    <row r="2" s="68" customFormat="1" ht="14.25"/>
    <row r="3" s="68" customFormat="1" ht="14.25"/>
    <row r="4" spans="2:6" s="68" customFormat="1" ht="20.25">
      <c r="B4" s="201" t="s">
        <v>298</v>
      </c>
      <c r="C4" s="201"/>
      <c r="D4" s="201"/>
      <c r="E4" s="201"/>
      <c r="F4" s="201"/>
    </row>
    <row r="5" ht="15">
      <c r="J5" s="1"/>
    </row>
    <row r="6" spans="2:29" ht="15" customHeight="1">
      <c r="B6" s="239" t="s">
        <v>0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2:29" ht="15" customHeight="1"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2:29" ht="15" customHeight="1"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 spans="2:29" ht="15" customHeight="1">
      <c r="B9" s="240" t="s">
        <v>1</v>
      </c>
      <c r="C9" s="228" t="s">
        <v>2</v>
      </c>
      <c r="D9" s="230" t="s">
        <v>3</v>
      </c>
      <c r="E9" s="231"/>
      <c r="F9" s="231" t="s">
        <v>286</v>
      </c>
      <c r="G9" s="236"/>
      <c r="H9" s="227"/>
      <c r="I9" s="228" t="s">
        <v>4</v>
      </c>
      <c r="J9" s="228"/>
      <c r="K9" s="228"/>
      <c r="L9" s="228" t="s">
        <v>5</v>
      </c>
      <c r="M9" s="228"/>
      <c r="N9" s="228" t="s">
        <v>6</v>
      </c>
      <c r="O9" s="228" t="s">
        <v>7</v>
      </c>
      <c r="P9" s="227"/>
      <c r="Q9" s="228" t="s">
        <v>8</v>
      </c>
      <c r="R9" s="45"/>
      <c r="S9" s="45"/>
      <c r="T9" s="45"/>
      <c r="U9" s="45"/>
      <c r="V9" s="45"/>
      <c r="W9" s="45"/>
      <c r="X9" s="45"/>
      <c r="Y9" s="45"/>
      <c r="Z9" s="45"/>
      <c r="AA9" s="46"/>
      <c r="AB9" s="126" t="s">
        <v>293</v>
      </c>
      <c r="AC9" s="127" t="s">
        <v>294</v>
      </c>
    </row>
    <row r="10" spans="2:29" ht="15" customHeight="1">
      <c r="B10" s="240"/>
      <c r="C10" s="228"/>
      <c r="D10" s="232"/>
      <c r="E10" s="233"/>
      <c r="F10" s="233"/>
      <c r="G10" s="237"/>
      <c r="H10" s="227"/>
      <c r="I10" s="229" t="s">
        <v>10</v>
      </c>
      <c r="J10" s="229"/>
      <c r="K10" s="229" t="s">
        <v>11</v>
      </c>
      <c r="L10" s="228"/>
      <c r="M10" s="228"/>
      <c r="N10" s="228"/>
      <c r="O10" s="228"/>
      <c r="P10" s="227"/>
      <c r="Q10" s="228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126"/>
      <c r="AC10" s="127"/>
    </row>
    <row r="11" spans="2:29" ht="15" customHeight="1">
      <c r="B11" s="240"/>
      <c r="C11" s="228"/>
      <c r="D11" s="234"/>
      <c r="E11" s="235"/>
      <c r="F11" s="235"/>
      <c r="G11" s="238"/>
      <c r="H11" s="227"/>
      <c r="I11" s="229"/>
      <c r="J11" s="229"/>
      <c r="K11" s="229"/>
      <c r="L11" s="228"/>
      <c r="M11" s="228"/>
      <c r="N11" s="228"/>
      <c r="O11" s="228"/>
      <c r="P11" s="227"/>
      <c r="Q11" s="228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126"/>
      <c r="AC11" s="127"/>
    </row>
    <row r="12" spans="1:29" ht="15" customHeight="1">
      <c r="A12" s="3"/>
      <c r="B12" s="42">
        <v>1</v>
      </c>
      <c r="C12" s="42" t="s">
        <v>12</v>
      </c>
      <c r="D12" s="226" t="s">
        <v>13</v>
      </c>
      <c r="E12" s="173"/>
      <c r="F12" s="173"/>
      <c r="G12" s="174"/>
      <c r="H12" s="216" t="s">
        <v>14</v>
      </c>
      <c r="I12" s="216" t="s">
        <v>15</v>
      </c>
      <c r="J12" s="216"/>
      <c r="K12" s="216" t="s">
        <v>16</v>
      </c>
      <c r="L12" s="216" t="s">
        <v>17</v>
      </c>
      <c r="M12" s="216"/>
      <c r="N12" s="216">
        <v>94226971</v>
      </c>
      <c r="O12" s="216" t="s">
        <v>18</v>
      </c>
      <c r="P12" s="33" t="s">
        <v>12</v>
      </c>
      <c r="Q12" s="42">
        <v>17</v>
      </c>
      <c r="R12" s="42" t="s">
        <v>19</v>
      </c>
      <c r="S12" s="58">
        <v>0</v>
      </c>
      <c r="T12" s="47">
        <v>57</v>
      </c>
      <c r="U12" s="47">
        <v>5</v>
      </c>
      <c r="V12" s="47">
        <v>152</v>
      </c>
      <c r="W12" s="47"/>
      <c r="X12" s="47"/>
      <c r="Y12" s="47"/>
      <c r="Z12" s="47"/>
      <c r="AA12" s="48"/>
      <c r="AB12" s="49">
        <f>SUM(S12:AA12)</f>
        <v>214</v>
      </c>
      <c r="AC12" s="49">
        <f>(AB12/12)*7</f>
        <v>124.83333333333333</v>
      </c>
    </row>
    <row r="13" spans="1:29" ht="15" customHeight="1">
      <c r="A13" s="3"/>
      <c r="B13" s="42"/>
      <c r="C13" s="42"/>
      <c r="D13" s="175"/>
      <c r="E13" s="176"/>
      <c r="F13" s="176"/>
      <c r="G13" s="177"/>
      <c r="H13" s="216"/>
      <c r="I13" s="216"/>
      <c r="J13" s="216"/>
      <c r="K13" s="216"/>
      <c r="L13" s="216"/>
      <c r="M13" s="216"/>
      <c r="N13" s="216"/>
      <c r="O13" s="216"/>
      <c r="P13" s="33"/>
      <c r="Q13" s="42"/>
      <c r="R13" s="42" t="s">
        <v>20</v>
      </c>
      <c r="S13" s="58"/>
      <c r="T13" s="47"/>
      <c r="U13" s="47"/>
      <c r="V13" s="47"/>
      <c r="W13" s="47"/>
      <c r="X13" s="47"/>
      <c r="Y13" s="47"/>
      <c r="Z13" s="47"/>
      <c r="AA13" s="48"/>
      <c r="AB13" s="50"/>
      <c r="AC13" s="49"/>
    </row>
    <row r="14" spans="1:29" ht="15" customHeight="1">
      <c r="A14" s="4"/>
      <c r="B14" s="40">
        <v>2</v>
      </c>
      <c r="C14" s="40" t="s">
        <v>12</v>
      </c>
      <c r="D14" s="203" t="s">
        <v>21</v>
      </c>
      <c r="E14" s="203"/>
      <c r="F14" s="203"/>
      <c r="G14" s="203"/>
      <c r="H14" s="203" t="s">
        <v>14</v>
      </c>
      <c r="I14" s="203" t="s">
        <v>22</v>
      </c>
      <c r="J14" s="203"/>
      <c r="K14" s="203">
        <v>127</v>
      </c>
      <c r="L14" s="203" t="s">
        <v>23</v>
      </c>
      <c r="M14" s="203"/>
      <c r="N14" s="203">
        <v>93922439</v>
      </c>
      <c r="O14" s="203">
        <v>939224439</v>
      </c>
      <c r="P14" s="41" t="s">
        <v>12</v>
      </c>
      <c r="Q14" s="40">
        <v>6</v>
      </c>
      <c r="R14" s="40" t="s">
        <v>19</v>
      </c>
      <c r="S14" s="59">
        <v>3</v>
      </c>
      <c r="T14" s="51">
        <v>10</v>
      </c>
      <c r="U14" s="52">
        <v>334</v>
      </c>
      <c r="V14" s="51">
        <v>14</v>
      </c>
      <c r="W14" s="51">
        <v>507</v>
      </c>
      <c r="X14" s="51"/>
      <c r="Y14" s="51"/>
      <c r="Z14" s="51"/>
      <c r="AA14" s="53"/>
      <c r="AB14" s="49">
        <f>SUM(S14:AA14)</f>
        <v>868</v>
      </c>
      <c r="AC14" s="49">
        <f>(AB14/12)*7</f>
        <v>506.3333333333333</v>
      </c>
    </row>
    <row r="15" spans="1:29" ht="15" customHeight="1">
      <c r="A15" s="4"/>
      <c r="B15" s="40"/>
      <c r="C15" s="40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41"/>
      <c r="Q15" s="40"/>
      <c r="R15" s="40" t="s">
        <v>20</v>
      </c>
      <c r="S15" s="59"/>
      <c r="T15" s="51"/>
      <c r="U15" s="51"/>
      <c r="V15" s="51"/>
      <c r="W15" s="51"/>
      <c r="X15" s="51"/>
      <c r="Y15" s="51"/>
      <c r="Z15" s="51"/>
      <c r="AA15" s="53"/>
      <c r="AB15" s="50"/>
      <c r="AC15" s="49"/>
    </row>
    <row r="16" spans="1:29" ht="15" customHeight="1">
      <c r="A16" s="5"/>
      <c r="B16" s="42">
        <v>3</v>
      </c>
      <c r="C16" s="42" t="s">
        <v>12</v>
      </c>
      <c r="D16" s="216" t="s">
        <v>24</v>
      </c>
      <c r="E16" s="216"/>
      <c r="F16" s="216"/>
      <c r="G16" s="216"/>
      <c r="H16" s="216" t="s">
        <v>14</v>
      </c>
      <c r="I16" s="216" t="s">
        <v>25</v>
      </c>
      <c r="J16" s="216"/>
      <c r="K16" s="216">
        <v>41</v>
      </c>
      <c r="L16" s="216" t="s">
        <v>26</v>
      </c>
      <c r="M16" s="216"/>
      <c r="N16" s="216">
        <v>94609662</v>
      </c>
      <c r="O16" s="128"/>
      <c r="P16" s="33" t="s">
        <v>12</v>
      </c>
      <c r="Q16" s="42">
        <v>11</v>
      </c>
      <c r="R16" s="42" t="s">
        <v>19</v>
      </c>
      <c r="S16" s="58">
        <v>2</v>
      </c>
      <c r="T16" s="47">
        <v>2</v>
      </c>
      <c r="U16" s="47">
        <v>5</v>
      </c>
      <c r="V16" s="47">
        <v>2</v>
      </c>
      <c r="W16" s="47">
        <v>3</v>
      </c>
      <c r="X16" s="47"/>
      <c r="Y16" s="47"/>
      <c r="Z16" s="47"/>
      <c r="AA16" s="48"/>
      <c r="AB16" s="49">
        <f>SUM(S16:AA16)</f>
        <v>14</v>
      </c>
      <c r="AC16" s="49">
        <f>(AB16/12)*7</f>
        <v>8.166666666666668</v>
      </c>
    </row>
    <row r="17" spans="1:29" ht="15" customHeight="1">
      <c r="A17" s="5"/>
      <c r="B17" s="42"/>
      <c r="C17" s="42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128"/>
      <c r="P17" s="33"/>
      <c r="Q17" s="42"/>
      <c r="R17" s="42" t="s">
        <v>20</v>
      </c>
      <c r="S17" s="58"/>
      <c r="T17" s="47"/>
      <c r="U17" s="47"/>
      <c r="V17" s="47"/>
      <c r="W17" s="47"/>
      <c r="X17" s="47"/>
      <c r="Y17" s="47"/>
      <c r="Z17" s="47"/>
      <c r="AA17" s="48"/>
      <c r="AB17" s="50"/>
      <c r="AC17" s="49"/>
    </row>
    <row r="18" spans="1:29" ht="15" customHeight="1">
      <c r="A18" s="5"/>
      <c r="B18" s="40">
        <v>4</v>
      </c>
      <c r="C18" s="40" t="s">
        <v>12</v>
      </c>
      <c r="D18" s="203" t="s">
        <v>27</v>
      </c>
      <c r="E18" s="203"/>
      <c r="F18" s="203"/>
      <c r="G18" s="203"/>
      <c r="H18" s="203" t="s">
        <v>14</v>
      </c>
      <c r="I18" s="203" t="s">
        <v>28</v>
      </c>
      <c r="J18" s="203"/>
      <c r="K18" s="203">
        <v>21</v>
      </c>
      <c r="L18" s="203" t="s">
        <v>23</v>
      </c>
      <c r="M18" s="203"/>
      <c r="N18" s="203">
        <v>94688613</v>
      </c>
      <c r="O18" s="219"/>
      <c r="P18" s="41" t="s">
        <v>12</v>
      </c>
      <c r="Q18" s="40">
        <v>6</v>
      </c>
      <c r="R18" s="40" t="s">
        <v>19</v>
      </c>
      <c r="S18" s="59">
        <v>1</v>
      </c>
      <c r="T18" s="51">
        <v>0</v>
      </c>
      <c r="U18" s="51">
        <v>20</v>
      </c>
      <c r="V18" s="51">
        <v>10</v>
      </c>
      <c r="W18" s="51">
        <v>42</v>
      </c>
      <c r="X18" s="51">
        <v>90</v>
      </c>
      <c r="Y18" s="51">
        <v>1</v>
      </c>
      <c r="Z18" s="51"/>
      <c r="AA18" s="53"/>
      <c r="AB18" s="49">
        <f>SUM(S18:AA18)</f>
        <v>164</v>
      </c>
      <c r="AC18" s="49">
        <f>(AB18/12)*7</f>
        <v>95.66666666666666</v>
      </c>
    </row>
    <row r="19" spans="1:29" ht="15" customHeight="1">
      <c r="A19" s="5"/>
      <c r="B19" s="40"/>
      <c r="C19" s="40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19"/>
      <c r="P19" s="41"/>
      <c r="Q19" s="40"/>
      <c r="R19" s="40" t="s">
        <v>20</v>
      </c>
      <c r="S19" s="59"/>
      <c r="T19" s="51"/>
      <c r="U19" s="54"/>
      <c r="V19" s="51"/>
      <c r="W19" s="51"/>
      <c r="X19" s="51"/>
      <c r="Y19" s="51"/>
      <c r="Z19" s="51"/>
      <c r="AA19" s="53"/>
      <c r="AB19" s="50"/>
      <c r="AC19" s="49"/>
    </row>
    <row r="20" spans="1:29" ht="15" customHeight="1">
      <c r="A20" s="5"/>
      <c r="B20" s="42">
        <v>5</v>
      </c>
      <c r="C20" s="42" t="s">
        <v>12</v>
      </c>
      <c r="D20" s="216" t="s">
        <v>29</v>
      </c>
      <c r="E20" s="216"/>
      <c r="F20" s="216"/>
      <c r="G20" s="216"/>
      <c r="H20" s="216" t="s">
        <v>14</v>
      </c>
      <c r="I20" s="216" t="s">
        <v>30</v>
      </c>
      <c r="J20" s="216"/>
      <c r="K20" s="216">
        <v>37</v>
      </c>
      <c r="L20" s="216" t="s">
        <v>23</v>
      </c>
      <c r="M20" s="216"/>
      <c r="N20" s="216">
        <v>94697035</v>
      </c>
      <c r="O20" s="42"/>
      <c r="P20" s="33" t="s">
        <v>12</v>
      </c>
      <c r="Q20" s="42">
        <v>11</v>
      </c>
      <c r="R20" s="42" t="s">
        <v>19</v>
      </c>
      <c r="S20" s="58">
        <v>3</v>
      </c>
      <c r="T20" s="47">
        <v>18</v>
      </c>
      <c r="U20" s="47">
        <v>34</v>
      </c>
      <c r="V20" s="47">
        <v>10</v>
      </c>
      <c r="W20" s="47">
        <v>10</v>
      </c>
      <c r="X20" s="47">
        <v>50</v>
      </c>
      <c r="Y20" s="47"/>
      <c r="Z20" s="47"/>
      <c r="AA20" s="48"/>
      <c r="AB20" s="49">
        <f>SUM(S20:AA20)</f>
        <v>125</v>
      </c>
      <c r="AC20" s="49">
        <f>(AB20/12)*7</f>
        <v>72.91666666666666</v>
      </c>
    </row>
    <row r="21" spans="1:29" ht="15" customHeight="1">
      <c r="A21" s="5"/>
      <c r="B21" s="42"/>
      <c r="C21" s="42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42"/>
      <c r="P21" s="33"/>
      <c r="Q21" s="42"/>
      <c r="R21" s="42" t="s">
        <v>20</v>
      </c>
      <c r="S21" s="58"/>
      <c r="T21" s="47"/>
      <c r="U21" s="47"/>
      <c r="V21" s="47"/>
      <c r="W21" s="47"/>
      <c r="X21" s="47"/>
      <c r="Y21" s="47"/>
      <c r="Z21" s="47"/>
      <c r="AA21" s="48"/>
      <c r="AB21" s="50"/>
      <c r="AC21" s="49"/>
    </row>
    <row r="22" spans="1:29" ht="15" customHeight="1">
      <c r="A22" s="5"/>
      <c r="B22" s="40">
        <v>6</v>
      </c>
      <c r="C22" s="40" t="s">
        <v>12</v>
      </c>
      <c r="D22" s="203" t="s">
        <v>31</v>
      </c>
      <c r="E22" s="203"/>
      <c r="F22" s="203"/>
      <c r="G22" s="203"/>
      <c r="H22" s="203" t="s">
        <v>14</v>
      </c>
      <c r="I22" s="203" t="s">
        <v>32</v>
      </c>
      <c r="J22" s="203"/>
      <c r="K22" s="203">
        <v>11</v>
      </c>
      <c r="L22" s="203" t="s">
        <v>33</v>
      </c>
      <c r="M22" s="203"/>
      <c r="N22" s="203">
        <v>90351094</v>
      </c>
      <c r="O22" s="40"/>
      <c r="P22" s="41" t="s">
        <v>12</v>
      </c>
      <c r="Q22" s="40">
        <v>11</v>
      </c>
      <c r="R22" s="40" t="s">
        <v>19</v>
      </c>
      <c r="S22" s="59">
        <v>21</v>
      </c>
      <c r="T22" s="54">
        <v>1164</v>
      </c>
      <c r="U22" s="54">
        <v>1280</v>
      </c>
      <c r="V22" s="54">
        <v>1238</v>
      </c>
      <c r="W22" s="51">
        <v>52</v>
      </c>
      <c r="X22" s="51">
        <v>1095</v>
      </c>
      <c r="Y22" s="51">
        <v>1039</v>
      </c>
      <c r="Z22" s="51">
        <v>1326</v>
      </c>
      <c r="AA22" s="53"/>
      <c r="AB22" s="49">
        <f>SUM(S22:AA22)</f>
        <v>7215</v>
      </c>
      <c r="AC22" s="49">
        <f>(AB22/12)*7</f>
        <v>4208.75</v>
      </c>
    </row>
    <row r="23" spans="1:29" ht="15" customHeight="1">
      <c r="A23" s="5"/>
      <c r="B23" s="40"/>
      <c r="C23" s="40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40"/>
      <c r="P23" s="41"/>
      <c r="Q23" s="40"/>
      <c r="R23" s="40" t="s">
        <v>20</v>
      </c>
      <c r="S23" s="59"/>
      <c r="T23" s="51"/>
      <c r="U23" s="54"/>
      <c r="V23" s="54"/>
      <c r="W23" s="51"/>
      <c r="X23" s="51"/>
      <c r="Y23" s="51"/>
      <c r="Z23" s="51"/>
      <c r="AA23" s="53"/>
      <c r="AB23" s="50"/>
      <c r="AC23" s="49"/>
    </row>
    <row r="24" spans="1:29" ht="15" customHeight="1">
      <c r="A24" s="5"/>
      <c r="B24" s="42">
        <v>7</v>
      </c>
      <c r="C24" s="42" t="s">
        <v>12</v>
      </c>
      <c r="D24" s="216" t="s">
        <v>34</v>
      </c>
      <c r="E24" s="216"/>
      <c r="F24" s="216"/>
      <c r="G24" s="216"/>
      <c r="H24" s="216" t="s">
        <v>14</v>
      </c>
      <c r="I24" s="216" t="s">
        <v>35</v>
      </c>
      <c r="J24" s="216"/>
      <c r="K24" s="216">
        <v>14</v>
      </c>
      <c r="L24" s="216" t="s">
        <v>36</v>
      </c>
      <c r="M24" s="216"/>
      <c r="N24" s="216">
        <v>62874578</v>
      </c>
      <c r="O24" s="42"/>
      <c r="P24" s="33" t="s">
        <v>12</v>
      </c>
      <c r="Q24" s="42">
        <v>9</v>
      </c>
      <c r="R24" s="42" t="s">
        <v>19</v>
      </c>
      <c r="S24" s="58">
        <v>7</v>
      </c>
      <c r="T24" s="47">
        <v>618</v>
      </c>
      <c r="U24" s="55">
        <v>1000</v>
      </c>
      <c r="V24" s="47">
        <v>5</v>
      </c>
      <c r="W24" s="47">
        <v>123</v>
      </c>
      <c r="X24" s="47">
        <v>1</v>
      </c>
      <c r="Y24" s="47">
        <v>-215</v>
      </c>
      <c r="Z24" s="47">
        <v>600</v>
      </c>
      <c r="AA24" s="48">
        <v>169</v>
      </c>
      <c r="AB24" s="49">
        <f>SUM(S24:AA24)</f>
        <v>2308</v>
      </c>
      <c r="AC24" s="49">
        <f>(AB24/12)*7</f>
        <v>1346.3333333333335</v>
      </c>
    </row>
    <row r="25" spans="1:29" ht="15" customHeight="1">
      <c r="A25" s="5"/>
      <c r="B25" s="42"/>
      <c r="C25" s="42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42"/>
      <c r="P25" s="33"/>
      <c r="Q25" s="42"/>
      <c r="R25" s="42" t="s">
        <v>20</v>
      </c>
      <c r="S25" s="58"/>
      <c r="T25" s="47"/>
      <c r="U25" s="55"/>
      <c r="V25" s="47"/>
      <c r="W25" s="47"/>
      <c r="X25" s="47"/>
      <c r="Y25" s="47"/>
      <c r="Z25" s="47"/>
      <c r="AA25" s="48"/>
      <c r="AB25" s="50"/>
      <c r="AC25" s="49"/>
    </row>
    <row r="26" spans="1:29" ht="15" customHeight="1">
      <c r="A26" s="5"/>
      <c r="B26" s="40">
        <v>8</v>
      </c>
      <c r="C26" s="40" t="s">
        <v>12</v>
      </c>
      <c r="D26" s="203" t="s">
        <v>37</v>
      </c>
      <c r="E26" s="203"/>
      <c r="F26" s="203"/>
      <c r="G26" s="203"/>
      <c r="H26" s="203" t="s">
        <v>14</v>
      </c>
      <c r="I26" s="203" t="s">
        <v>38</v>
      </c>
      <c r="J26" s="203"/>
      <c r="K26" s="219"/>
      <c r="L26" s="203" t="s">
        <v>39</v>
      </c>
      <c r="M26" s="203"/>
      <c r="N26" s="203">
        <v>91597534</v>
      </c>
      <c r="O26" s="203" t="s">
        <v>40</v>
      </c>
      <c r="P26" s="41" t="s">
        <v>12</v>
      </c>
      <c r="Q26" s="40">
        <v>27</v>
      </c>
      <c r="R26" s="40" t="s">
        <v>19</v>
      </c>
      <c r="S26" s="59">
        <v>5</v>
      </c>
      <c r="T26" s="51">
        <v>427</v>
      </c>
      <c r="U26" s="51">
        <v>8</v>
      </c>
      <c r="V26" s="51">
        <v>9</v>
      </c>
      <c r="W26" s="51">
        <v>8</v>
      </c>
      <c r="X26" s="51">
        <v>2</v>
      </c>
      <c r="Y26" s="51"/>
      <c r="Z26" s="51"/>
      <c r="AA26" s="53"/>
      <c r="AB26" s="49">
        <f>SUM(S26:AA26)</f>
        <v>459</v>
      </c>
      <c r="AC26" s="49">
        <f>(AB26/12)*7</f>
        <v>267.75</v>
      </c>
    </row>
    <row r="27" spans="1:29" ht="15" customHeight="1">
      <c r="A27" s="5"/>
      <c r="B27" s="40"/>
      <c r="C27" s="40"/>
      <c r="D27" s="203"/>
      <c r="E27" s="203"/>
      <c r="F27" s="203"/>
      <c r="G27" s="203"/>
      <c r="H27" s="203"/>
      <c r="I27" s="203"/>
      <c r="J27" s="203"/>
      <c r="K27" s="219"/>
      <c r="L27" s="203"/>
      <c r="M27" s="203"/>
      <c r="N27" s="203"/>
      <c r="O27" s="203"/>
      <c r="P27" s="41"/>
      <c r="Q27" s="40"/>
      <c r="R27" s="40" t="s">
        <v>20</v>
      </c>
      <c r="S27" s="59"/>
      <c r="T27" s="51"/>
      <c r="U27" s="51"/>
      <c r="V27" s="51"/>
      <c r="W27" s="51"/>
      <c r="X27" s="51"/>
      <c r="Y27" s="51"/>
      <c r="Z27" s="51"/>
      <c r="AA27" s="53"/>
      <c r="AB27" s="50"/>
      <c r="AC27" s="49"/>
    </row>
    <row r="28" spans="1:29" ht="15" customHeight="1">
      <c r="A28" s="5"/>
      <c r="B28" s="42">
        <v>9</v>
      </c>
      <c r="C28" s="42" t="s">
        <v>12</v>
      </c>
      <c r="D28" s="216" t="s">
        <v>41</v>
      </c>
      <c r="E28" s="216"/>
      <c r="F28" s="216"/>
      <c r="G28" s="216"/>
      <c r="H28" s="216" t="s">
        <v>14</v>
      </c>
      <c r="I28" s="216" t="s">
        <v>42</v>
      </c>
      <c r="J28" s="216"/>
      <c r="K28" s="216">
        <v>52</v>
      </c>
      <c r="L28" s="216" t="s">
        <v>23</v>
      </c>
      <c r="M28" s="216"/>
      <c r="N28" s="216">
        <v>71657436</v>
      </c>
      <c r="O28" s="42"/>
      <c r="P28" s="33" t="s">
        <v>12</v>
      </c>
      <c r="Q28" s="42">
        <v>9</v>
      </c>
      <c r="R28" s="42" t="s">
        <v>19</v>
      </c>
      <c r="S28" s="58">
        <v>1</v>
      </c>
      <c r="T28" s="47">
        <v>20</v>
      </c>
      <c r="U28" s="55">
        <v>10</v>
      </c>
      <c r="V28" s="47">
        <v>10</v>
      </c>
      <c r="W28" s="47"/>
      <c r="X28" s="47"/>
      <c r="Y28" s="47"/>
      <c r="Z28" s="47"/>
      <c r="AA28" s="48"/>
      <c r="AB28" s="49">
        <f>SUM(S28:AA28)</f>
        <v>41</v>
      </c>
      <c r="AC28" s="49">
        <f>(AB28/12)*7</f>
        <v>23.916666666666664</v>
      </c>
    </row>
    <row r="29" spans="1:29" ht="15" customHeight="1">
      <c r="A29" s="5"/>
      <c r="B29" s="42"/>
      <c r="C29" s="42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42"/>
      <c r="P29" s="33"/>
      <c r="Q29" s="42"/>
      <c r="R29" s="42" t="s">
        <v>20</v>
      </c>
      <c r="S29" s="58"/>
      <c r="T29" s="47"/>
      <c r="U29" s="47"/>
      <c r="V29" s="47"/>
      <c r="W29" s="47"/>
      <c r="X29" s="47"/>
      <c r="Y29" s="47"/>
      <c r="Z29" s="47"/>
      <c r="AA29" s="48"/>
      <c r="AB29" s="50"/>
      <c r="AC29" s="49"/>
    </row>
    <row r="30" spans="1:29" ht="15" customHeight="1">
      <c r="A30" s="5"/>
      <c r="B30" s="40">
        <v>10</v>
      </c>
      <c r="C30" s="40" t="s">
        <v>12</v>
      </c>
      <c r="D30" s="203" t="s">
        <v>43</v>
      </c>
      <c r="E30" s="203"/>
      <c r="F30" s="203"/>
      <c r="G30" s="203"/>
      <c r="H30" s="203" t="s">
        <v>14</v>
      </c>
      <c r="I30" s="203" t="s">
        <v>44</v>
      </c>
      <c r="J30" s="203"/>
      <c r="K30" s="203">
        <v>4</v>
      </c>
      <c r="L30" s="203" t="s">
        <v>45</v>
      </c>
      <c r="M30" s="203"/>
      <c r="N30" s="203">
        <v>83456815</v>
      </c>
      <c r="O30" s="203" t="s">
        <v>46</v>
      </c>
      <c r="P30" s="41" t="s">
        <v>12</v>
      </c>
      <c r="Q30" s="40">
        <v>5</v>
      </c>
      <c r="R30" s="40" t="s">
        <v>19</v>
      </c>
      <c r="S30" s="59">
        <v>2</v>
      </c>
      <c r="T30" s="54">
        <v>1413</v>
      </c>
      <c r="U30" s="54">
        <v>2503</v>
      </c>
      <c r="V30" s="51">
        <v>2279</v>
      </c>
      <c r="W30" s="51">
        <v>3035</v>
      </c>
      <c r="X30" s="51">
        <v>2373</v>
      </c>
      <c r="Y30" s="51">
        <v>442</v>
      </c>
      <c r="Z30" s="51"/>
      <c r="AA30" s="53"/>
      <c r="AB30" s="49">
        <f>SUM(S30:AA30)</f>
        <v>12047</v>
      </c>
      <c r="AC30" s="49">
        <f>(AB30/12)*7</f>
        <v>7027.416666666666</v>
      </c>
    </row>
    <row r="31" spans="1:29" ht="15" customHeight="1">
      <c r="A31" s="5"/>
      <c r="B31" s="40"/>
      <c r="C31" s="40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41"/>
      <c r="Q31" s="40"/>
      <c r="R31" s="40" t="s">
        <v>20</v>
      </c>
      <c r="S31" s="59"/>
      <c r="T31" s="51"/>
      <c r="U31" s="54"/>
      <c r="V31" s="51"/>
      <c r="W31" s="51"/>
      <c r="X31" s="51"/>
      <c r="Y31" s="51"/>
      <c r="Z31" s="51"/>
      <c r="AA31" s="53"/>
      <c r="AB31" s="50"/>
      <c r="AC31" s="49"/>
    </row>
    <row r="32" spans="1:29" ht="15" customHeight="1">
      <c r="A32" s="5"/>
      <c r="B32" s="42">
        <v>11</v>
      </c>
      <c r="C32" s="42" t="s">
        <v>12</v>
      </c>
      <c r="D32" s="216" t="s">
        <v>47</v>
      </c>
      <c r="E32" s="216"/>
      <c r="F32" s="216"/>
      <c r="G32" s="216"/>
      <c r="H32" s="216" t="s">
        <v>14</v>
      </c>
      <c r="I32" s="216" t="s">
        <v>48</v>
      </c>
      <c r="J32" s="216"/>
      <c r="K32" s="216">
        <v>4</v>
      </c>
      <c r="L32" s="216" t="s">
        <v>45</v>
      </c>
      <c r="M32" s="216"/>
      <c r="N32" s="216">
        <v>63478810</v>
      </c>
      <c r="O32" s="42"/>
      <c r="P32" s="33" t="s">
        <v>12</v>
      </c>
      <c r="Q32" s="42">
        <v>17</v>
      </c>
      <c r="R32" s="42" t="s">
        <v>19</v>
      </c>
      <c r="S32" s="58">
        <v>158</v>
      </c>
      <c r="T32" s="47">
        <v>258</v>
      </c>
      <c r="U32" s="55">
        <v>196</v>
      </c>
      <c r="V32" s="47">
        <v>36</v>
      </c>
      <c r="W32" s="47">
        <v>166</v>
      </c>
      <c r="X32" s="47">
        <v>224</v>
      </c>
      <c r="Y32" s="47">
        <v>261</v>
      </c>
      <c r="Z32" s="47"/>
      <c r="AA32" s="48"/>
      <c r="AB32" s="49">
        <f>SUM(S32:AA32)</f>
        <v>1299</v>
      </c>
      <c r="AC32" s="49">
        <f>(AB32/12)*7</f>
        <v>757.75</v>
      </c>
    </row>
    <row r="33" spans="1:29" ht="15" customHeight="1">
      <c r="A33" s="5"/>
      <c r="B33" s="42"/>
      <c r="C33" s="42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42"/>
      <c r="P33" s="33"/>
      <c r="Q33" s="42"/>
      <c r="R33" s="42" t="s">
        <v>20</v>
      </c>
      <c r="S33" s="58"/>
      <c r="T33" s="47"/>
      <c r="U33" s="55"/>
      <c r="V33" s="47"/>
      <c r="W33" s="47"/>
      <c r="X33" s="47"/>
      <c r="Y33" s="47"/>
      <c r="Z33" s="47"/>
      <c r="AA33" s="48"/>
      <c r="AB33" s="50"/>
      <c r="AC33" s="49"/>
    </row>
    <row r="34" spans="1:29" ht="15" customHeight="1">
      <c r="A34" s="5"/>
      <c r="B34" s="40">
        <v>12</v>
      </c>
      <c r="C34" s="40" t="s">
        <v>12</v>
      </c>
      <c r="D34" s="203" t="s">
        <v>49</v>
      </c>
      <c r="E34" s="203"/>
      <c r="F34" s="203"/>
      <c r="G34" s="203"/>
      <c r="H34" s="203" t="s">
        <v>14</v>
      </c>
      <c r="I34" s="203" t="s">
        <v>48</v>
      </c>
      <c r="J34" s="203"/>
      <c r="K34" s="203">
        <v>3</v>
      </c>
      <c r="L34" s="203" t="s">
        <v>45</v>
      </c>
      <c r="M34" s="203"/>
      <c r="N34" s="203">
        <v>63478505</v>
      </c>
      <c r="O34" s="203" t="s">
        <v>50</v>
      </c>
      <c r="P34" s="41" t="s">
        <v>12</v>
      </c>
      <c r="Q34" s="40">
        <v>17</v>
      </c>
      <c r="R34" s="40" t="s">
        <v>19</v>
      </c>
      <c r="S34" s="59">
        <v>671</v>
      </c>
      <c r="T34" s="51">
        <v>862</v>
      </c>
      <c r="U34" s="51">
        <v>840</v>
      </c>
      <c r="V34" s="51">
        <v>1194</v>
      </c>
      <c r="W34" s="51">
        <v>1013</v>
      </c>
      <c r="X34" s="51">
        <v>193</v>
      </c>
      <c r="Y34" s="51"/>
      <c r="Z34" s="51"/>
      <c r="AA34" s="53"/>
      <c r="AB34" s="49">
        <f>SUM(S34:AA34)</f>
        <v>4773</v>
      </c>
      <c r="AC34" s="49">
        <f>(AB34/12)*7</f>
        <v>2784.25</v>
      </c>
    </row>
    <row r="35" spans="1:29" ht="15" customHeight="1">
      <c r="A35" s="5"/>
      <c r="B35" s="40"/>
      <c r="C35" s="40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41"/>
      <c r="Q35" s="40"/>
      <c r="R35" s="40" t="s">
        <v>20</v>
      </c>
      <c r="S35" s="59"/>
      <c r="T35" s="51"/>
      <c r="U35" s="51"/>
      <c r="V35" s="51"/>
      <c r="W35" s="51"/>
      <c r="X35" s="51"/>
      <c r="Y35" s="51"/>
      <c r="Z35" s="51"/>
      <c r="AA35" s="53"/>
      <c r="AB35" s="50"/>
      <c r="AC35" s="49"/>
    </row>
    <row r="36" spans="1:29" ht="15" customHeight="1">
      <c r="A36" s="5"/>
      <c r="B36" s="42">
        <v>13</v>
      </c>
      <c r="C36" s="42" t="s">
        <v>12</v>
      </c>
      <c r="D36" s="216" t="s">
        <v>51</v>
      </c>
      <c r="E36" s="216"/>
      <c r="F36" s="216"/>
      <c r="G36" s="216"/>
      <c r="H36" s="216" t="s">
        <v>14</v>
      </c>
      <c r="I36" s="216" t="s">
        <v>48</v>
      </c>
      <c r="J36" s="216"/>
      <c r="K36" s="216">
        <v>3</v>
      </c>
      <c r="L36" s="216" t="s">
        <v>45</v>
      </c>
      <c r="M36" s="216"/>
      <c r="N36" s="216">
        <v>63478611</v>
      </c>
      <c r="O36" s="216" t="s">
        <v>52</v>
      </c>
      <c r="P36" s="33" t="s">
        <v>12</v>
      </c>
      <c r="Q36" s="42">
        <v>17</v>
      </c>
      <c r="R36" s="42" t="s">
        <v>19</v>
      </c>
      <c r="S36" s="58">
        <v>355</v>
      </c>
      <c r="T36" s="47">
        <v>262</v>
      </c>
      <c r="U36" s="47">
        <v>27</v>
      </c>
      <c r="V36" s="47">
        <v>273</v>
      </c>
      <c r="W36" s="47">
        <v>639</v>
      </c>
      <c r="X36" s="47">
        <v>121</v>
      </c>
      <c r="Y36" s="47"/>
      <c r="Z36" s="47"/>
      <c r="AA36" s="48"/>
      <c r="AB36" s="49">
        <f>SUM(S36:AA36)</f>
        <v>1677</v>
      </c>
      <c r="AC36" s="49">
        <f>(AB36/12)*7</f>
        <v>978.25</v>
      </c>
    </row>
    <row r="37" spans="1:29" ht="15" customHeight="1">
      <c r="A37" s="5"/>
      <c r="B37" s="42"/>
      <c r="C37" s="42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33"/>
      <c r="Q37" s="42"/>
      <c r="R37" s="42" t="s">
        <v>20</v>
      </c>
      <c r="S37" s="58"/>
      <c r="T37" s="47"/>
      <c r="U37" s="47"/>
      <c r="V37" s="47"/>
      <c r="W37" s="47"/>
      <c r="X37" s="47"/>
      <c r="Y37" s="47"/>
      <c r="Z37" s="47"/>
      <c r="AA37" s="48"/>
      <c r="AB37" s="50"/>
      <c r="AC37" s="49"/>
    </row>
    <row r="38" spans="1:29" ht="15" customHeight="1">
      <c r="A38" s="5"/>
      <c r="B38" s="40">
        <v>14</v>
      </c>
      <c r="C38" s="40" t="s">
        <v>12</v>
      </c>
      <c r="D38" s="203" t="s">
        <v>53</v>
      </c>
      <c r="E38" s="203"/>
      <c r="F38" s="203"/>
      <c r="G38" s="203"/>
      <c r="H38" s="203" t="s">
        <v>14</v>
      </c>
      <c r="I38" s="203" t="s">
        <v>54</v>
      </c>
      <c r="J38" s="203"/>
      <c r="K38" s="219"/>
      <c r="L38" s="203" t="s">
        <v>45</v>
      </c>
      <c r="M38" s="203"/>
      <c r="N38" s="203">
        <v>83456937</v>
      </c>
      <c r="O38" s="40"/>
      <c r="P38" s="41" t="s">
        <v>12</v>
      </c>
      <c r="Q38" s="40">
        <v>5</v>
      </c>
      <c r="R38" s="40" t="s">
        <v>19</v>
      </c>
      <c r="S38" s="59">
        <v>5</v>
      </c>
      <c r="T38" s="51">
        <v>168</v>
      </c>
      <c r="U38" s="54">
        <v>406</v>
      </c>
      <c r="V38" s="54">
        <v>348</v>
      </c>
      <c r="W38" s="51">
        <v>57</v>
      </c>
      <c r="X38" s="51">
        <v>263</v>
      </c>
      <c r="Y38" s="51">
        <v>352</v>
      </c>
      <c r="Z38" s="51">
        <v>351</v>
      </c>
      <c r="AA38" s="53"/>
      <c r="AB38" s="49">
        <f>SUM(S38:AA38)</f>
        <v>1950</v>
      </c>
      <c r="AC38" s="49">
        <f>(AB38/12)*7</f>
        <v>1137.5</v>
      </c>
    </row>
    <row r="39" spans="1:29" ht="15" customHeight="1">
      <c r="A39" s="5"/>
      <c r="B39" s="40"/>
      <c r="C39" s="40"/>
      <c r="D39" s="203"/>
      <c r="E39" s="203"/>
      <c r="F39" s="203"/>
      <c r="G39" s="203"/>
      <c r="H39" s="203"/>
      <c r="I39" s="203"/>
      <c r="J39" s="203"/>
      <c r="K39" s="219"/>
      <c r="L39" s="203"/>
      <c r="M39" s="203"/>
      <c r="N39" s="203"/>
      <c r="O39" s="40"/>
      <c r="P39" s="41"/>
      <c r="Q39" s="40"/>
      <c r="R39" s="40" t="s">
        <v>20</v>
      </c>
      <c r="S39" s="59"/>
      <c r="T39" s="51"/>
      <c r="U39" s="54"/>
      <c r="V39" s="54"/>
      <c r="W39" s="51"/>
      <c r="X39" s="51"/>
      <c r="Y39" s="51"/>
      <c r="Z39" s="51"/>
      <c r="AA39" s="53"/>
      <c r="AB39" s="50"/>
      <c r="AC39" s="49"/>
    </row>
    <row r="40" spans="1:29" ht="15" customHeight="1">
      <c r="A40" s="5"/>
      <c r="B40" s="42">
        <v>15</v>
      </c>
      <c r="C40" s="42" t="s">
        <v>12</v>
      </c>
      <c r="D40" s="216" t="s">
        <v>55</v>
      </c>
      <c r="E40" s="216"/>
      <c r="F40" s="216"/>
      <c r="G40" s="216"/>
      <c r="H40" s="216" t="s">
        <v>14</v>
      </c>
      <c r="I40" s="216" t="s">
        <v>56</v>
      </c>
      <c r="J40" s="216"/>
      <c r="K40" s="216">
        <v>1</v>
      </c>
      <c r="L40" s="216" t="s">
        <v>57</v>
      </c>
      <c r="M40" s="216"/>
      <c r="N40" s="216">
        <v>92304904</v>
      </c>
      <c r="O40" s="42"/>
      <c r="P40" s="33" t="s">
        <v>12</v>
      </c>
      <c r="Q40" s="42">
        <v>5</v>
      </c>
      <c r="R40" s="42" t="s">
        <v>19</v>
      </c>
      <c r="S40" s="58">
        <v>28</v>
      </c>
      <c r="T40" s="47">
        <v>15</v>
      </c>
      <c r="U40" s="47">
        <v>20</v>
      </c>
      <c r="V40" s="47">
        <v>25</v>
      </c>
      <c r="W40" s="47">
        <v>30</v>
      </c>
      <c r="X40" s="47"/>
      <c r="Y40" s="47"/>
      <c r="Z40" s="47"/>
      <c r="AA40" s="48"/>
      <c r="AB40" s="49">
        <f>SUM(S40:AA40)</f>
        <v>118</v>
      </c>
      <c r="AC40" s="49">
        <f>(AB40/12)*7</f>
        <v>68.83333333333334</v>
      </c>
    </row>
    <row r="41" spans="1:29" ht="15" customHeight="1">
      <c r="A41" s="5"/>
      <c r="B41" s="42"/>
      <c r="C41" s="42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42"/>
      <c r="P41" s="33"/>
      <c r="Q41" s="42"/>
      <c r="R41" s="42" t="s">
        <v>20</v>
      </c>
      <c r="S41" s="58"/>
      <c r="T41" s="47"/>
      <c r="U41" s="47"/>
      <c r="V41" s="47"/>
      <c r="W41" s="47"/>
      <c r="X41" s="47"/>
      <c r="Y41" s="47"/>
      <c r="Z41" s="47"/>
      <c r="AA41" s="48"/>
      <c r="AB41" s="50"/>
      <c r="AC41" s="49"/>
    </row>
    <row r="42" spans="1:29" ht="15" customHeight="1">
      <c r="A42" s="5"/>
      <c r="B42" s="40">
        <v>16</v>
      </c>
      <c r="C42" s="40" t="s">
        <v>12</v>
      </c>
      <c r="D42" s="203" t="s">
        <v>58</v>
      </c>
      <c r="E42" s="203"/>
      <c r="F42" s="203"/>
      <c r="G42" s="203"/>
      <c r="H42" s="203" t="s">
        <v>14</v>
      </c>
      <c r="I42" s="203" t="s">
        <v>59</v>
      </c>
      <c r="J42" s="203"/>
      <c r="K42" s="203">
        <v>23</v>
      </c>
      <c r="L42" s="203" t="s">
        <v>57</v>
      </c>
      <c r="M42" s="203"/>
      <c r="N42" s="203">
        <v>94298748</v>
      </c>
      <c r="O42" s="40"/>
      <c r="P42" s="41" t="s">
        <v>12</v>
      </c>
      <c r="Q42" s="40">
        <v>6</v>
      </c>
      <c r="R42" s="40" t="s">
        <v>19</v>
      </c>
      <c r="S42" s="59">
        <v>2</v>
      </c>
      <c r="T42" s="51">
        <v>43</v>
      </c>
      <c r="U42" s="54">
        <v>95</v>
      </c>
      <c r="V42" s="54">
        <v>112</v>
      </c>
      <c r="W42" s="51">
        <v>39</v>
      </c>
      <c r="X42" s="51">
        <v>105</v>
      </c>
      <c r="Y42" s="51">
        <v>109</v>
      </c>
      <c r="Z42" s="51">
        <v>157</v>
      </c>
      <c r="AA42" s="53"/>
      <c r="AB42" s="49">
        <f>SUM(S42:AA42)</f>
        <v>662</v>
      </c>
      <c r="AC42" s="49">
        <f>(AB42/12)*7</f>
        <v>386.16666666666663</v>
      </c>
    </row>
    <row r="43" spans="1:29" ht="15" customHeight="1">
      <c r="A43" s="5"/>
      <c r="B43" s="40"/>
      <c r="C43" s="40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40"/>
      <c r="P43" s="41"/>
      <c r="Q43" s="40"/>
      <c r="R43" s="40" t="s">
        <v>20</v>
      </c>
      <c r="S43" s="59"/>
      <c r="T43" s="51"/>
      <c r="U43" s="54"/>
      <c r="V43" s="54"/>
      <c r="W43" s="51"/>
      <c r="X43" s="51"/>
      <c r="Y43" s="51"/>
      <c r="Z43" s="51"/>
      <c r="AA43" s="53"/>
      <c r="AB43" s="50"/>
      <c r="AC43" s="49"/>
    </row>
    <row r="44" spans="1:29" ht="15" customHeight="1">
      <c r="A44" s="5"/>
      <c r="B44" s="42">
        <v>17</v>
      </c>
      <c r="C44" s="42" t="s">
        <v>12</v>
      </c>
      <c r="D44" s="216" t="s">
        <v>60</v>
      </c>
      <c r="E44" s="216"/>
      <c r="F44" s="216"/>
      <c r="G44" s="216"/>
      <c r="H44" s="216" t="s">
        <v>14</v>
      </c>
      <c r="I44" s="216" t="s">
        <v>61</v>
      </c>
      <c r="J44" s="216"/>
      <c r="K44" s="216">
        <v>1</v>
      </c>
      <c r="L44" s="216" t="s">
        <v>62</v>
      </c>
      <c r="M44" s="216"/>
      <c r="N44" s="216">
        <v>95110131</v>
      </c>
      <c r="O44" s="42"/>
      <c r="P44" s="33" t="s">
        <v>12</v>
      </c>
      <c r="Q44" s="42">
        <v>4</v>
      </c>
      <c r="R44" s="42" t="s">
        <v>19</v>
      </c>
      <c r="S44" s="58"/>
      <c r="T44" s="47"/>
      <c r="U44" s="47"/>
      <c r="V44" s="47"/>
      <c r="W44" s="47"/>
      <c r="X44" s="47"/>
      <c r="Y44" s="47"/>
      <c r="Z44" s="47"/>
      <c r="AA44" s="48"/>
      <c r="AB44" s="49">
        <f>SUM(S44:AA44)</f>
        <v>0</v>
      </c>
      <c r="AC44" s="49">
        <f>(AB44/12)*7</f>
        <v>0</v>
      </c>
    </row>
    <row r="45" spans="1:29" ht="15" customHeight="1">
      <c r="A45" s="5"/>
      <c r="B45" s="42"/>
      <c r="C45" s="42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42"/>
      <c r="P45" s="33"/>
      <c r="Q45" s="42"/>
      <c r="R45" s="42" t="s">
        <v>20</v>
      </c>
      <c r="S45" s="58"/>
      <c r="T45" s="47"/>
      <c r="U45" s="47"/>
      <c r="V45" s="47"/>
      <c r="W45" s="47"/>
      <c r="X45" s="47"/>
      <c r="Y45" s="47"/>
      <c r="Z45" s="47"/>
      <c r="AA45" s="48"/>
      <c r="AB45" s="50"/>
      <c r="AC45" s="49"/>
    </row>
    <row r="46" spans="1:29" ht="15" customHeight="1">
      <c r="A46" s="5"/>
      <c r="B46" s="40">
        <v>18</v>
      </c>
      <c r="C46" s="40" t="s">
        <v>12</v>
      </c>
      <c r="D46" s="203" t="s">
        <v>63</v>
      </c>
      <c r="E46" s="203"/>
      <c r="F46" s="203"/>
      <c r="G46" s="203"/>
      <c r="H46" s="203" t="s">
        <v>14</v>
      </c>
      <c r="I46" s="203" t="s">
        <v>61</v>
      </c>
      <c r="J46" s="203"/>
      <c r="K46" s="203">
        <v>1</v>
      </c>
      <c r="L46" s="203" t="s">
        <v>62</v>
      </c>
      <c r="M46" s="203"/>
      <c r="N46" s="203">
        <v>95110175</v>
      </c>
      <c r="O46" s="40"/>
      <c r="P46" s="41" t="s">
        <v>12</v>
      </c>
      <c r="Q46" s="40">
        <v>4</v>
      </c>
      <c r="R46" s="40" t="s">
        <v>19</v>
      </c>
      <c r="S46" s="59">
        <v>1</v>
      </c>
      <c r="T46" s="51">
        <v>27</v>
      </c>
      <c r="U46" s="54">
        <v>26</v>
      </c>
      <c r="V46" s="51">
        <v>16</v>
      </c>
      <c r="W46" s="51">
        <v>41</v>
      </c>
      <c r="X46" s="51">
        <v>27</v>
      </c>
      <c r="Y46" s="51"/>
      <c r="Z46" s="51"/>
      <c r="AA46" s="53"/>
      <c r="AB46" s="49">
        <f>SUM(S46:AA46)</f>
        <v>138</v>
      </c>
      <c r="AC46" s="49">
        <f>(AB46/12)*7</f>
        <v>80.5</v>
      </c>
    </row>
    <row r="47" spans="1:29" ht="15" customHeight="1">
      <c r="A47" s="5"/>
      <c r="B47" s="40"/>
      <c r="C47" s="40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40"/>
      <c r="P47" s="41"/>
      <c r="Q47" s="40"/>
      <c r="R47" s="40" t="s">
        <v>20</v>
      </c>
      <c r="S47" s="59"/>
      <c r="T47" s="51"/>
      <c r="U47" s="51"/>
      <c r="V47" s="51"/>
      <c r="W47" s="51"/>
      <c r="X47" s="51"/>
      <c r="Y47" s="51"/>
      <c r="Z47" s="51"/>
      <c r="AA47" s="53"/>
      <c r="AB47" s="50"/>
      <c r="AC47" s="49"/>
    </row>
    <row r="48" spans="1:29" ht="15" customHeight="1">
      <c r="A48" s="5"/>
      <c r="B48" s="42">
        <v>19</v>
      </c>
      <c r="C48" s="42" t="s">
        <v>12</v>
      </c>
      <c r="D48" s="216" t="s">
        <v>64</v>
      </c>
      <c r="E48" s="216"/>
      <c r="F48" s="216"/>
      <c r="G48" s="216"/>
      <c r="H48" s="216" t="s">
        <v>14</v>
      </c>
      <c r="I48" s="216" t="s">
        <v>61</v>
      </c>
      <c r="J48" s="216"/>
      <c r="K48" s="216">
        <v>1</v>
      </c>
      <c r="L48" s="216" t="s">
        <v>65</v>
      </c>
      <c r="M48" s="216"/>
      <c r="N48" s="216">
        <v>95110166</v>
      </c>
      <c r="O48" s="42"/>
      <c r="P48" s="33" t="s">
        <v>12</v>
      </c>
      <c r="Q48" s="42">
        <v>4</v>
      </c>
      <c r="R48" s="42" t="s">
        <v>19</v>
      </c>
      <c r="S48" s="58"/>
      <c r="T48" s="47"/>
      <c r="U48" s="47"/>
      <c r="V48" s="47"/>
      <c r="W48" s="47"/>
      <c r="X48" s="47"/>
      <c r="Y48" s="47"/>
      <c r="Z48" s="47"/>
      <c r="AA48" s="48"/>
      <c r="AB48" s="49">
        <f>SUM(S48:AA48)</f>
        <v>0</v>
      </c>
      <c r="AC48" s="49">
        <f>(AB48/12)*7</f>
        <v>0</v>
      </c>
    </row>
    <row r="49" spans="1:29" ht="15" customHeight="1">
      <c r="A49" s="5"/>
      <c r="B49" s="42"/>
      <c r="C49" s="42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42"/>
      <c r="P49" s="33"/>
      <c r="Q49" s="42"/>
      <c r="R49" s="42" t="s">
        <v>20</v>
      </c>
      <c r="S49" s="58"/>
      <c r="T49" s="47"/>
      <c r="U49" s="47"/>
      <c r="V49" s="47"/>
      <c r="W49" s="47"/>
      <c r="X49" s="47"/>
      <c r="Y49" s="47"/>
      <c r="Z49" s="47"/>
      <c r="AA49" s="48"/>
      <c r="AB49" s="50"/>
      <c r="AC49" s="49"/>
    </row>
    <row r="50" spans="1:29" ht="15" customHeight="1">
      <c r="A50" s="5"/>
      <c r="B50" s="40">
        <v>20</v>
      </c>
      <c r="C50" s="40" t="s">
        <v>12</v>
      </c>
      <c r="D50" s="203" t="s">
        <v>66</v>
      </c>
      <c r="E50" s="203"/>
      <c r="F50" s="203"/>
      <c r="G50" s="203"/>
      <c r="H50" s="203" t="s">
        <v>14</v>
      </c>
      <c r="I50" s="203" t="s">
        <v>67</v>
      </c>
      <c r="J50" s="203"/>
      <c r="K50" s="203">
        <v>2</v>
      </c>
      <c r="L50" s="203" t="s">
        <v>23</v>
      </c>
      <c r="M50" s="203"/>
      <c r="N50" s="203">
        <v>93780146</v>
      </c>
      <c r="O50" s="40"/>
      <c r="P50" s="41" t="s">
        <v>12</v>
      </c>
      <c r="Q50" s="40">
        <v>11</v>
      </c>
      <c r="R50" s="40" t="s">
        <v>19</v>
      </c>
      <c r="S50" s="59">
        <v>1</v>
      </c>
      <c r="T50" s="51">
        <v>80</v>
      </c>
      <c r="U50" s="54">
        <v>30</v>
      </c>
      <c r="V50" s="51">
        <v>19</v>
      </c>
      <c r="W50" s="51">
        <v>86</v>
      </c>
      <c r="X50" s="51">
        <v>100</v>
      </c>
      <c r="Y50" s="51">
        <v>85</v>
      </c>
      <c r="Z50" s="51"/>
      <c r="AA50" s="53"/>
      <c r="AB50" s="49">
        <f>SUM(S50:AA50)</f>
        <v>401</v>
      </c>
      <c r="AC50" s="49">
        <f>(AB50/12)*7</f>
        <v>233.91666666666666</v>
      </c>
    </row>
    <row r="51" spans="1:29" ht="15" customHeight="1">
      <c r="A51" s="5"/>
      <c r="B51" s="40"/>
      <c r="C51" s="40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40"/>
      <c r="P51" s="41"/>
      <c r="Q51" s="40"/>
      <c r="R51" s="40" t="s">
        <v>20</v>
      </c>
      <c r="S51" s="59"/>
      <c r="T51" s="51"/>
      <c r="U51" s="51"/>
      <c r="V51" s="51"/>
      <c r="W51" s="51"/>
      <c r="X51" s="51"/>
      <c r="Y51" s="51"/>
      <c r="Z51" s="51"/>
      <c r="AA51" s="53"/>
      <c r="AB51" s="50"/>
      <c r="AC51" s="49"/>
    </row>
    <row r="52" spans="1:29" ht="15" customHeight="1">
      <c r="A52" s="5"/>
      <c r="B52" s="42">
        <v>21</v>
      </c>
      <c r="C52" s="42" t="s">
        <v>12</v>
      </c>
      <c r="D52" s="216" t="s">
        <v>68</v>
      </c>
      <c r="E52" s="216"/>
      <c r="F52" s="216"/>
      <c r="G52" s="216"/>
      <c r="H52" s="216" t="s">
        <v>14</v>
      </c>
      <c r="I52" s="216" t="s">
        <v>69</v>
      </c>
      <c r="J52" s="216"/>
      <c r="K52" s="216">
        <v>45</v>
      </c>
      <c r="L52" s="216" t="s">
        <v>23</v>
      </c>
      <c r="M52" s="216"/>
      <c r="N52" s="216">
        <v>98538905</v>
      </c>
      <c r="O52" s="42"/>
      <c r="P52" s="33" t="s">
        <v>12</v>
      </c>
      <c r="Q52" s="42">
        <v>11</v>
      </c>
      <c r="R52" s="42" t="s">
        <v>19</v>
      </c>
      <c r="S52" s="58">
        <v>475</v>
      </c>
      <c r="T52" s="47">
        <v>2</v>
      </c>
      <c r="U52" s="55">
        <v>10</v>
      </c>
      <c r="V52" s="47">
        <v>2</v>
      </c>
      <c r="W52" s="47">
        <v>5</v>
      </c>
      <c r="X52" s="47">
        <v>15</v>
      </c>
      <c r="Y52" s="47">
        <v>15</v>
      </c>
      <c r="Z52" s="47">
        <v>45</v>
      </c>
      <c r="AA52" s="48"/>
      <c r="AB52" s="49">
        <f>SUM(S52:AA52)</f>
        <v>569</v>
      </c>
      <c r="AC52" s="49">
        <f>(AB52/12)*7</f>
        <v>331.91666666666663</v>
      </c>
    </row>
    <row r="53" spans="1:29" ht="15" customHeight="1">
      <c r="A53" s="5"/>
      <c r="B53" s="42"/>
      <c r="C53" s="42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42"/>
      <c r="P53" s="33"/>
      <c r="Q53" s="42"/>
      <c r="R53" s="42" t="s">
        <v>20</v>
      </c>
      <c r="S53" s="58"/>
      <c r="T53" s="47"/>
      <c r="U53" s="47"/>
      <c r="V53" s="47"/>
      <c r="W53" s="47"/>
      <c r="X53" s="47"/>
      <c r="Y53" s="47"/>
      <c r="Z53" s="47"/>
      <c r="AA53" s="48"/>
      <c r="AB53" s="50"/>
      <c r="AC53" s="49"/>
    </row>
    <row r="54" spans="1:29" ht="15" customHeight="1">
      <c r="A54" s="5"/>
      <c r="B54" s="40">
        <v>22</v>
      </c>
      <c r="C54" s="40" t="s">
        <v>12</v>
      </c>
      <c r="D54" s="203" t="s">
        <v>70</v>
      </c>
      <c r="E54" s="203"/>
      <c r="F54" s="203"/>
      <c r="G54" s="203"/>
      <c r="H54" s="203" t="s">
        <v>14</v>
      </c>
      <c r="I54" s="203" t="s">
        <v>71</v>
      </c>
      <c r="J54" s="203"/>
      <c r="K54" s="219"/>
      <c r="L54" s="203" t="s">
        <v>72</v>
      </c>
      <c r="M54" s="203"/>
      <c r="N54" s="203">
        <v>12562756</v>
      </c>
      <c r="O54" s="40"/>
      <c r="P54" s="41" t="s">
        <v>12</v>
      </c>
      <c r="Q54" s="40">
        <v>5</v>
      </c>
      <c r="R54" s="40" t="s">
        <v>19</v>
      </c>
      <c r="S54" s="59">
        <v>12</v>
      </c>
      <c r="T54" s="51">
        <v>40</v>
      </c>
      <c r="U54" s="51"/>
      <c r="V54" s="51"/>
      <c r="W54" s="51"/>
      <c r="X54" s="51"/>
      <c r="Y54" s="51"/>
      <c r="Z54" s="51"/>
      <c r="AA54" s="53"/>
      <c r="AB54" s="49">
        <f>SUM(S54:AA54)</f>
        <v>52</v>
      </c>
      <c r="AC54" s="49">
        <f>(AB54/12)*7</f>
        <v>30.333333333333332</v>
      </c>
    </row>
    <row r="55" spans="1:29" ht="15" customHeight="1">
      <c r="A55" s="5"/>
      <c r="B55" s="40"/>
      <c r="C55" s="40"/>
      <c r="D55" s="203"/>
      <c r="E55" s="203"/>
      <c r="F55" s="203"/>
      <c r="G55" s="203"/>
      <c r="H55" s="203"/>
      <c r="I55" s="203"/>
      <c r="J55" s="203"/>
      <c r="K55" s="219"/>
      <c r="L55" s="203"/>
      <c r="M55" s="203"/>
      <c r="N55" s="203"/>
      <c r="O55" s="40"/>
      <c r="P55" s="41"/>
      <c r="Q55" s="40"/>
      <c r="R55" s="40" t="s">
        <v>20</v>
      </c>
      <c r="S55" s="59"/>
      <c r="T55" s="51"/>
      <c r="U55" s="51"/>
      <c r="V55" s="51"/>
      <c r="W55" s="51"/>
      <c r="X55" s="51"/>
      <c r="Y55" s="51"/>
      <c r="Z55" s="51"/>
      <c r="AA55" s="53"/>
      <c r="AB55" s="50"/>
      <c r="AC55" s="49"/>
    </row>
    <row r="56" spans="1:29" ht="15" customHeight="1">
      <c r="A56" s="5"/>
      <c r="B56" s="42">
        <v>23</v>
      </c>
      <c r="C56" s="42" t="s">
        <v>12</v>
      </c>
      <c r="D56" s="216" t="s">
        <v>73</v>
      </c>
      <c r="E56" s="216"/>
      <c r="F56" s="216"/>
      <c r="G56" s="216"/>
      <c r="H56" s="216" t="s">
        <v>14</v>
      </c>
      <c r="I56" s="216" t="s">
        <v>74</v>
      </c>
      <c r="J56" s="216"/>
      <c r="K56" s="216">
        <v>35</v>
      </c>
      <c r="L56" s="216" t="s">
        <v>23</v>
      </c>
      <c r="M56" s="216"/>
      <c r="N56" s="216">
        <v>94609858</v>
      </c>
      <c r="O56" s="42"/>
      <c r="P56" s="33" t="s">
        <v>12</v>
      </c>
      <c r="Q56" s="42">
        <v>11</v>
      </c>
      <c r="R56" s="42" t="s">
        <v>19</v>
      </c>
      <c r="S56" s="58">
        <v>961</v>
      </c>
      <c r="T56" s="47">
        <v>1</v>
      </c>
      <c r="U56" s="47">
        <v>25</v>
      </c>
      <c r="V56" s="47">
        <v>20</v>
      </c>
      <c r="W56" s="47"/>
      <c r="X56" s="47"/>
      <c r="Y56" s="47"/>
      <c r="Z56" s="47"/>
      <c r="AA56" s="48"/>
      <c r="AB56" s="49">
        <f>SUM(S56:AA56)</f>
        <v>1007</v>
      </c>
      <c r="AC56" s="49">
        <f>(AB56/12)*7</f>
        <v>587.4166666666667</v>
      </c>
    </row>
    <row r="57" spans="1:29" ht="15" customHeight="1">
      <c r="A57" s="5"/>
      <c r="B57" s="42"/>
      <c r="C57" s="42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42"/>
      <c r="P57" s="33"/>
      <c r="Q57" s="42"/>
      <c r="R57" s="42" t="s">
        <v>20</v>
      </c>
      <c r="S57" s="58"/>
      <c r="T57" s="47"/>
      <c r="U57" s="47"/>
      <c r="V57" s="47"/>
      <c r="W57" s="47"/>
      <c r="X57" s="47"/>
      <c r="Y57" s="47"/>
      <c r="Z57" s="47"/>
      <c r="AA57" s="48"/>
      <c r="AB57" s="50"/>
      <c r="AC57" s="49"/>
    </row>
    <row r="58" spans="1:29" ht="15" customHeight="1">
      <c r="A58" s="5"/>
      <c r="B58" s="40">
        <v>24</v>
      </c>
      <c r="C58" s="40" t="s">
        <v>12</v>
      </c>
      <c r="D58" s="203" t="s">
        <v>75</v>
      </c>
      <c r="E58" s="203"/>
      <c r="F58" s="203"/>
      <c r="G58" s="203"/>
      <c r="H58" s="203" t="s">
        <v>14</v>
      </c>
      <c r="I58" s="203" t="s">
        <v>74</v>
      </c>
      <c r="J58" s="203"/>
      <c r="K58" s="203">
        <v>35</v>
      </c>
      <c r="L58" s="203" t="s">
        <v>23</v>
      </c>
      <c r="M58" s="203"/>
      <c r="N58" s="203">
        <v>89026360</v>
      </c>
      <c r="O58" s="40"/>
      <c r="P58" s="41" t="s">
        <v>12</v>
      </c>
      <c r="Q58" s="40">
        <v>5</v>
      </c>
      <c r="R58" s="40" t="s">
        <v>19</v>
      </c>
      <c r="S58" s="59">
        <v>2</v>
      </c>
      <c r="T58" s="51">
        <v>2</v>
      </c>
      <c r="U58" s="54">
        <v>77</v>
      </c>
      <c r="V58" s="51">
        <v>46</v>
      </c>
      <c r="W58" s="51">
        <v>4</v>
      </c>
      <c r="X58" s="51"/>
      <c r="Y58" s="51"/>
      <c r="Z58" s="51"/>
      <c r="AA58" s="53"/>
      <c r="AB58" s="49">
        <f>SUM(S58:AA58)</f>
        <v>131</v>
      </c>
      <c r="AC58" s="49">
        <f>(AB58/12)*7</f>
        <v>76.41666666666666</v>
      </c>
    </row>
    <row r="59" spans="1:29" ht="15" customHeight="1">
      <c r="A59" s="5"/>
      <c r="B59" s="40"/>
      <c r="C59" s="40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40"/>
      <c r="P59" s="41"/>
      <c r="Q59" s="40"/>
      <c r="R59" s="40" t="s">
        <v>20</v>
      </c>
      <c r="S59" s="59"/>
      <c r="T59" s="51"/>
      <c r="U59" s="54"/>
      <c r="V59" s="51"/>
      <c r="W59" s="51"/>
      <c r="X59" s="51"/>
      <c r="Y59" s="51"/>
      <c r="Z59" s="51"/>
      <c r="AA59" s="53"/>
      <c r="AB59" s="50"/>
      <c r="AC59" s="49"/>
    </row>
    <row r="60" spans="1:29" ht="15" customHeight="1">
      <c r="A60" s="5"/>
      <c r="B60" s="42">
        <v>25</v>
      </c>
      <c r="C60" s="42" t="s">
        <v>12</v>
      </c>
      <c r="D60" s="216" t="s">
        <v>76</v>
      </c>
      <c r="E60" s="216"/>
      <c r="F60" s="216"/>
      <c r="G60" s="216"/>
      <c r="H60" s="216" t="s">
        <v>14</v>
      </c>
      <c r="I60" s="216" t="s">
        <v>56</v>
      </c>
      <c r="J60" s="216"/>
      <c r="K60" s="216">
        <v>62</v>
      </c>
      <c r="L60" s="216" t="s">
        <v>23</v>
      </c>
      <c r="M60" s="216"/>
      <c r="N60" s="216">
        <v>96418333</v>
      </c>
      <c r="O60" s="42"/>
      <c r="P60" s="33" t="s">
        <v>12</v>
      </c>
      <c r="Q60" s="42">
        <v>11</v>
      </c>
      <c r="R60" s="42" t="s">
        <v>19</v>
      </c>
      <c r="S60" s="58">
        <v>4</v>
      </c>
      <c r="T60" s="47">
        <v>207</v>
      </c>
      <c r="U60" s="47">
        <v>5</v>
      </c>
      <c r="V60" s="55">
        <v>100</v>
      </c>
      <c r="W60" s="47">
        <v>25</v>
      </c>
      <c r="X60" s="47">
        <v>100</v>
      </c>
      <c r="Y60" s="47">
        <v>55</v>
      </c>
      <c r="Z60" s="47"/>
      <c r="AA60" s="48"/>
      <c r="AB60" s="49">
        <f>SUM(S60:AA60)</f>
        <v>496</v>
      </c>
      <c r="AC60" s="49">
        <f>(AB60/12)*7</f>
        <v>289.33333333333337</v>
      </c>
    </row>
    <row r="61" spans="1:29" ht="15" customHeight="1">
      <c r="A61" s="5"/>
      <c r="B61" s="42"/>
      <c r="C61" s="42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42"/>
      <c r="P61" s="33"/>
      <c r="Q61" s="42"/>
      <c r="R61" s="42" t="s">
        <v>20</v>
      </c>
      <c r="S61" s="58"/>
      <c r="T61" s="47"/>
      <c r="U61" s="47"/>
      <c r="V61" s="55"/>
      <c r="W61" s="47"/>
      <c r="X61" s="47"/>
      <c r="Y61" s="47"/>
      <c r="Z61" s="47"/>
      <c r="AA61" s="48"/>
      <c r="AB61" s="50"/>
      <c r="AC61" s="49"/>
    </row>
    <row r="62" spans="1:29" ht="15" customHeight="1">
      <c r="A62" s="5"/>
      <c r="B62" s="40">
        <v>26</v>
      </c>
      <c r="C62" s="40" t="s">
        <v>12</v>
      </c>
      <c r="D62" s="203" t="s">
        <v>77</v>
      </c>
      <c r="E62" s="203"/>
      <c r="F62" s="203"/>
      <c r="G62" s="203"/>
      <c r="H62" s="203" t="s">
        <v>14</v>
      </c>
      <c r="I62" s="203" t="s">
        <v>78</v>
      </c>
      <c r="J62" s="203"/>
      <c r="K62" s="203">
        <v>15</v>
      </c>
      <c r="L62" s="203" t="s">
        <v>23</v>
      </c>
      <c r="M62" s="203"/>
      <c r="N62" s="203">
        <v>94208907</v>
      </c>
      <c r="O62" s="40"/>
      <c r="P62" s="41" t="s">
        <v>12</v>
      </c>
      <c r="Q62" s="40">
        <v>6</v>
      </c>
      <c r="R62" s="40" t="s">
        <v>19</v>
      </c>
      <c r="S62" s="59">
        <v>13</v>
      </c>
      <c r="T62" s="51">
        <v>2</v>
      </c>
      <c r="U62" s="51">
        <v>20</v>
      </c>
      <c r="V62" s="51"/>
      <c r="W62" s="51"/>
      <c r="X62" s="51"/>
      <c r="Y62" s="51"/>
      <c r="Z62" s="51"/>
      <c r="AA62" s="53"/>
      <c r="AB62" s="49">
        <f>SUM(S62:AA62)</f>
        <v>35</v>
      </c>
      <c r="AC62" s="49">
        <f>(AB62/12)*7</f>
        <v>20.416666666666664</v>
      </c>
    </row>
    <row r="63" spans="1:29" ht="15" customHeight="1">
      <c r="A63" s="5"/>
      <c r="B63" s="40"/>
      <c r="C63" s="40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40"/>
      <c r="P63" s="41"/>
      <c r="Q63" s="40"/>
      <c r="R63" s="40" t="s">
        <v>20</v>
      </c>
      <c r="S63" s="59"/>
      <c r="T63" s="51"/>
      <c r="U63" s="51"/>
      <c r="V63" s="51"/>
      <c r="W63" s="51"/>
      <c r="X63" s="51"/>
      <c r="Y63" s="51"/>
      <c r="Z63" s="51"/>
      <c r="AA63" s="53"/>
      <c r="AB63" s="50"/>
      <c r="AC63" s="49"/>
    </row>
    <row r="64" spans="1:29" ht="15" customHeight="1">
      <c r="A64" s="5"/>
      <c r="B64" s="42">
        <v>27</v>
      </c>
      <c r="C64" s="42" t="s">
        <v>12</v>
      </c>
      <c r="D64" s="216" t="s">
        <v>79</v>
      </c>
      <c r="E64" s="216"/>
      <c r="F64" s="216"/>
      <c r="G64" s="216"/>
      <c r="H64" s="216" t="s">
        <v>14</v>
      </c>
      <c r="I64" s="216" t="s">
        <v>80</v>
      </c>
      <c r="J64" s="216"/>
      <c r="K64" s="216">
        <v>11</v>
      </c>
      <c r="L64" s="216" t="s">
        <v>23</v>
      </c>
      <c r="M64" s="216"/>
      <c r="N64" s="216">
        <v>94238128</v>
      </c>
      <c r="O64" s="42"/>
      <c r="P64" s="33" t="s">
        <v>12</v>
      </c>
      <c r="Q64" s="42">
        <v>6</v>
      </c>
      <c r="R64" s="42" t="s">
        <v>19</v>
      </c>
      <c r="S64" s="58">
        <v>1</v>
      </c>
      <c r="T64" s="47">
        <v>19</v>
      </c>
      <c r="U64" s="47"/>
      <c r="V64" s="47"/>
      <c r="W64" s="47"/>
      <c r="X64" s="47"/>
      <c r="Y64" s="47"/>
      <c r="Z64" s="47"/>
      <c r="AA64" s="48"/>
      <c r="AB64" s="49">
        <f>SUM(S64:AA64)</f>
        <v>20</v>
      </c>
      <c r="AC64" s="49">
        <f>(AB64/12)*7</f>
        <v>11.666666666666668</v>
      </c>
    </row>
    <row r="65" spans="1:29" ht="15" customHeight="1">
      <c r="A65" s="5"/>
      <c r="B65" s="42"/>
      <c r="C65" s="42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42"/>
      <c r="P65" s="33"/>
      <c r="Q65" s="42"/>
      <c r="R65" s="42" t="s">
        <v>20</v>
      </c>
      <c r="S65" s="58"/>
      <c r="T65" s="47"/>
      <c r="U65" s="47"/>
      <c r="V65" s="47"/>
      <c r="W65" s="47"/>
      <c r="X65" s="47"/>
      <c r="Y65" s="47"/>
      <c r="Z65" s="47"/>
      <c r="AA65" s="48"/>
      <c r="AB65" s="50"/>
      <c r="AC65" s="49"/>
    </row>
    <row r="66" spans="1:29" ht="15" customHeight="1">
      <c r="A66" s="5"/>
      <c r="B66" s="40">
        <v>28</v>
      </c>
      <c r="C66" s="40" t="s">
        <v>12</v>
      </c>
      <c r="D66" s="203" t="s">
        <v>81</v>
      </c>
      <c r="E66" s="203"/>
      <c r="F66" s="203"/>
      <c r="G66" s="203"/>
      <c r="H66" s="203" t="s">
        <v>14</v>
      </c>
      <c r="I66" s="203" t="s">
        <v>82</v>
      </c>
      <c r="J66" s="203"/>
      <c r="K66" s="219"/>
      <c r="L66" s="223" t="s">
        <v>23</v>
      </c>
      <c r="M66" s="224"/>
      <c r="N66" s="203">
        <v>90412394</v>
      </c>
      <c r="O66" s="40"/>
      <c r="P66" s="41" t="s">
        <v>12</v>
      </c>
      <c r="Q66" s="40">
        <v>14</v>
      </c>
      <c r="R66" s="40" t="s">
        <v>19</v>
      </c>
      <c r="S66" s="59">
        <v>1340</v>
      </c>
      <c r="T66" s="51"/>
      <c r="U66" s="51"/>
      <c r="V66" s="51"/>
      <c r="W66" s="51"/>
      <c r="X66" s="51"/>
      <c r="Y66" s="51"/>
      <c r="Z66" s="51"/>
      <c r="AA66" s="53"/>
      <c r="AB66" s="49">
        <f>SUM(S66:AA66)</f>
        <v>1340</v>
      </c>
      <c r="AC66" s="49">
        <f>(AB66/12)*7</f>
        <v>781.6666666666667</v>
      </c>
    </row>
    <row r="67" spans="1:29" ht="15" customHeight="1">
      <c r="A67" s="5"/>
      <c r="B67" s="40"/>
      <c r="C67" s="40"/>
      <c r="D67" s="203"/>
      <c r="E67" s="203"/>
      <c r="F67" s="203"/>
      <c r="G67" s="203"/>
      <c r="H67" s="203"/>
      <c r="I67" s="203"/>
      <c r="J67" s="203"/>
      <c r="K67" s="219"/>
      <c r="L67" s="225"/>
      <c r="M67" s="215"/>
      <c r="N67" s="203"/>
      <c r="O67" s="40"/>
      <c r="P67" s="41"/>
      <c r="Q67" s="40"/>
      <c r="R67" s="40" t="s">
        <v>20</v>
      </c>
      <c r="S67" s="59"/>
      <c r="T67" s="51"/>
      <c r="U67" s="51"/>
      <c r="V67" s="51"/>
      <c r="W67" s="51"/>
      <c r="X67" s="51"/>
      <c r="Y67" s="51"/>
      <c r="Z67" s="51"/>
      <c r="AA67" s="53"/>
      <c r="AB67" s="50"/>
      <c r="AC67" s="49"/>
    </row>
    <row r="68" spans="1:29" ht="15" customHeight="1">
      <c r="A68" s="5"/>
      <c r="B68" s="42">
        <v>29</v>
      </c>
      <c r="C68" s="42" t="s">
        <v>12</v>
      </c>
      <c r="D68" s="216" t="s">
        <v>83</v>
      </c>
      <c r="E68" s="216"/>
      <c r="F68" s="216"/>
      <c r="G68" s="216"/>
      <c r="H68" s="216" t="s">
        <v>14</v>
      </c>
      <c r="I68" s="216" t="s">
        <v>32</v>
      </c>
      <c r="J68" s="216"/>
      <c r="K68" s="216">
        <v>2</v>
      </c>
      <c r="L68" s="128"/>
      <c r="M68" s="128"/>
      <c r="N68" s="216">
        <v>95563494</v>
      </c>
      <c r="O68" s="42"/>
      <c r="P68" s="33" t="s">
        <v>12</v>
      </c>
      <c r="Q68" s="42">
        <v>5</v>
      </c>
      <c r="R68" s="42" t="s">
        <v>19</v>
      </c>
      <c r="S68" s="58">
        <v>32</v>
      </c>
      <c r="T68" s="47">
        <v>109</v>
      </c>
      <c r="U68" s="55">
        <v>125</v>
      </c>
      <c r="V68" s="47">
        <v>6</v>
      </c>
      <c r="W68" s="47">
        <v>133</v>
      </c>
      <c r="X68" s="47">
        <v>117</v>
      </c>
      <c r="Y68" s="47">
        <v>145</v>
      </c>
      <c r="Z68" s="47"/>
      <c r="AA68" s="48"/>
      <c r="AB68" s="49">
        <f>SUM(S68:AA68)</f>
        <v>667</v>
      </c>
      <c r="AC68" s="49">
        <f>(AB68/12)*7</f>
        <v>389.08333333333337</v>
      </c>
    </row>
    <row r="69" spans="1:29" ht="15" customHeight="1">
      <c r="A69" s="5"/>
      <c r="B69" s="42"/>
      <c r="C69" s="42"/>
      <c r="D69" s="216"/>
      <c r="E69" s="216"/>
      <c r="F69" s="216"/>
      <c r="G69" s="216"/>
      <c r="H69" s="216"/>
      <c r="I69" s="216"/>
      <c r="J69" s="216"/>
      <c r="K69" s="216"/>
      <c r="L69" s="128"/>
      <c r="M69" s="128"/>
      <c r="N69" s="216"/>
      <c r="O69" s="42"/>
      <c r="P69" s="33"/>
      <c r="Q69" s="42"/>
      <c r="R69" s="42" t="s">
        <v>20</v>
      </c>
      <c r="S69" s="58"/>
      <c r="T69" s="47"/>
      <c r="U69" s="55"/>
      <c r="V69" s="47"/>
      <c r="W69" s="47"/>
      <c r="X69" s="47"/>
      <c r="Y69" s="47"/>
      <c r="Z69" s="47"/>
      <c r="AA69" s="48"/>
      <c r="AB69" s="50"/>
      <c r="AC69" s="49"/>
    </row>
    <row r="70" spans="1:29" ht="15" customHeight="1">
      <c r="A70" s="5"/>
      <c r="B70" s="40">
        <v>30</v>
      </c>
      <c r="C70" s="40" t="s">
        <v>12</v>
      </c>
      <c r="D70" s="203" t="s">
        <v>84</v>
      </c>
      <c r="E70" s="203"/>
      <c r="F70" s="203"/>
      <c r="G70" s="203"/>
      <c r="H70" s="203" t="s">
        <v>14</v>
      </c>
      <c r="I70" s="203" t="s">
        <v>32</v>
      </c>
      <c r="J70" s="203"/>
      <c r="K70" s="203">
        <v>1</v>
      </c>
      <c r="L70" s="219"/>
      <c r="M70" s="219"/>
      <c r="N70" s="203">
        <v>95260768</v>
      </c>
      <c r="O70" s="40"/>
      <c r="P70" s="41" t="s">
        <v>12</v>
      </c>
      <c r="Q70" s="40">
        <v>4</v>
      </c>
      <c r="R70" s="40" t="s">
        <v>19</v>
      </c>
      <c r="S70" s="59">
        <v>1</v>
      </c>
      <c r="T70" s="51"/>
      <c r="U70" s="51"/>
      <c r="V70" s="51"/>
      <c r="W70" s="51"/>
      <c r="X70" s="51"/>
      <c r="Y70" s="51"/>
      <c r="Z70" s="51"/>
      <c r="AA70" s="53"/>
      <c r="AB70" s="49">
        <f>SUM(S70:AA70)</f>
        <v>1</v>
      </c>
      <c r="AC70" s="49">
        <f>(AB70/12)*7</f>
        <v>0.5833333333333333</v>
      </c>
    </row>
    <row r="71" spans="1:29" ht="15" customHeight="1">
      <c r="A71" s="5"/>
      <c r="B71" s="40"/>
      <c r="C71" s="40"/>
      <c r="D71" s="203"/>
      <c r="E71" s="203"/>
      <c r="F71" s="203"/>
      <c r="G71" s="203"/>
      <c r="H71" s="203"/>
      <c r="I71" s="203"/>
      <c r="J71" s="203"/>
      <c r="K71" s="203"/>
      <c r="L71" s="219"/>
      <c r="M71" s="219"/>
      <c r="N71" s="220"/>
      <c r="O71" s="40"/>
      <c r="P71" s="41"/>
      <c r="Q71" s="40"/>
      <c r="R71" s="40" t="s">
        <v>20</v>
      </c>
      <c r="S71" s="59"/>
      <c r="T71" s="51"/>
      <c r="U71" s="51"/>
      <c r="V71" s="51"/>
      <c r="W71" s="51"/>
      <c r="X71" s="51"/>
      <c r="Y71" s="51"/>
      <c r="Z71" s="51"/>
      <c r="AA71" s="53"/>
      <c r="AB71" s="50"/>
      <c r="AC71" s="49"/>
    </row>
    <row r="72" spans="1:29" ht="15" customHeight="1">
      <c r="A72" s="5"/>
      <c r="B72" s="42">
        <v>31</v>
      </c>
      <c r="C72" s="42" t="s">
        <v>12</v>
      </c>
      <c r="D72" s="216" t="s">
        <v>85</v>
      </c>
      <c r="E72" s="216"/>
      <c r="F72" s="216"/>
      <c r="G72" s="216"/>
      <c r="H72" s="216" t="s">
        <v>14</v>
      </c>
      <c r="I72" s="216" t="s">
        <v>32</v>
      </c>
      <c r="J72" s="216"/>
      <c r="K72" s="216" t="s">
        <v>86</v>
      </c>
      <c r="L72" s="65" t="s">
        <v>87</v>
      </c>
      <c r="M72" s="66"/>
      <c r="N72" s="221">
        <v>71819166</v>
      </c>
      <c r="O72" s="67"/>
      <c r="P72" s="33" t="s">
        <v>12</v>
      </c>
      <c r="Q72" s="42">
        <v>14</v>
      </c>
      <c r="R72" s="42" t="s">
        <v>19</v>
      </c>
      <c r="S72" s="58">
        <v>1</v>
      </c>
      <c r="T72" s="47">
        <v>23</v>
      </c>
      <c r="U72" s="47"/>
      <c r="V72" s="47"/>
      <c r="W72" s="47"/>
      <c r="X72" s="47"/>
      <c r="Y72" s="47"/>
      <c r="Z72" s="47"/>
      <c r="AA72" s="48"/>
      <c r="AB72" s="49">
        <f>SUM(S72:AA72)</f>
        <v>24</v>
      </c>
      <c r="AC72" s="49">
        <f>(AB72/12)*7</f>
        <v>14</v>
      </c>
    </row>
    <row r="73" spans="1:29" ht="15" customHeight="1">
      <c r="A73" s="5"/>
      <c r="B73" s="42"/>
      <c r="C73" s="42"/>
      <c r="D73" s="216"/>
      <c r="E73" s="216"/>
      <c r="F73" s="216"/>
      <c r="G73" s="216"/>
      <c r="H73" s="216"/>
      <c r="I73" s="216"/>
      <c r="J73" s="216"/>
      <c r="K73" s="216"/>
      <c r="L73" s="66"/>
      <c r="M73" s="66"/>
      <c r="N73" s="222"/>
      <c r="O73" s="67"/>
      <c r="P73" s="33"/>
      <c r="Q73" s="42"/>
      <c r="R73" s="42" t="s">
        <v>20</v>
      </c>
      <c r="S73" s="58"/>
      <c r="T73" s="47"/>
      <c r="U73" s="47"/>
      <c r="V73" s="47"/>
      <c r="W73" s="47"/>
      <c r="X73" s="47"/>
      <c r="Y73" s="47"/>
      <c r="Z73" s="47"/>
      <c r="AA73" s="48"/>
      <c r="AB73" s="50"/>
      <c r="AC73" s="49"/>
    </row>
    <row r="74" spans="1:29" ht="15" customHeight="1">
      <c r="A74" s="5"/>
      <c r="B74" s="40">
        <v>32</v>
      </c>
      <c r="C74" s="40" t="s">
        <v>12</v>
      </c>
      <c r="D74" s="203" t="s">
        <v>88</v>
      </c>
      <c r="E74" s="203"/>
      <c r="F74" s="203"/>
      <c r="G74" s="203"/>
      <c r="H74" s="203" t="s">
        <v>14</v>
      </c>
      <c r="I74" s="203" t="s">
        <v>89</v>
      </c>
      <c r="J74" s="203"/>
      <c r="K74" s="204">
        <v>5</v>
      </c>
      <c r="L74" s="211" t="s">
        <v>62</v>
      </c>
      <c r="M74" s="212"/>
      <c r="N74" s="215">
        <v>94625621</v>
      </c>
      <c r="O74" s="40"/>
      <c r="P74" s="41" t="s">
        <v>12</v>
      </c>
      <c r="Q74" s="40">
        <v>14</v>
      </c>
      <c r="R74" s="40" t="s">
        <v>19</v>
      </c>
      <c r="S74" s="59">
        <v>21</v>
      </c>
      <c r="T74" s="54">
        <v>1200</v>
      </c>
      <c r="U74" s="54">
        <v>497</v>
      </c>
      <c r="V74" s="54">
        <v>2567</v>
      </c>
      <c r="W74" s="51">
        <v>21</v>
      </c>
      <c r="X74" s="51">
        <v>477</v>
      </c>
      <c r="Y74" s="51">
        <v>1192</v>
      </c>
      <c r="Z74" s="51">
        <v>1202</v>
      </c>
      <c r="AA74" s="53"/>
      <c r="AB74" s="49">
        <f>SUM(S74:AA74)</f>
        <v>7177</v>
      </c>
      <c r="AC74" s="49">
        <f>(AB74/12)*7</f>
        <v>4186.583333333334</v>
      </c>
    </row>
    <row r="75" spans="1:29" ht="15" customHeight="1">
      <c r="A75" s="5"/>
      <c r="B75" s="40"/>
      <c r="C75" s="40"/>
      <c r="D75" s="203"/>
      <c r="E75" s="203"/>
      <c r="F75" s="203"/>
      <c r="G75" s="203"/>
      <c r="H75" s="203"/>
      <c r="I75" s="203"/>
      <c r="J75" s="203"/>
      <c r="K75" s="204"/>
      <c r="L75" s="213"/>
      <c r="M75" s="214"/>
      <c r="N75" s="206"/>
      <c r="O75" s="40"/>
      <c r="P75" s="41"/>
      <c r="Q75" s="40"/>
      <c r="R75" s="40" t="s">
        <v>20</v>
      </c>
      <c r="S75" s="59"/>
      <c r="T75" s="51"/>
      <c r="U75" s="54"/>
      <c r="V75" s="54"/>
      <c r="W75" s="51"/>
      <c r="X75" s="51"/>
      <c r="Y75" s="51"/>
      <c r="Z75" s="51"/>
      <c r="AA75" s="53"/>
      <c r="AB75" s="50"/>
      <c r="AC75" s="49"/>
    </row>
    <row r="76" spans="1:29" ht="15" customHeight="1">
      <c r="A76" s="5"/>
      <c r="B76" s="42">
        <v>33</v>
      </c>
      <c r="C76" s="42" t="s">
        <v>12</v>
      </c>
      <c r="D76" s="216" t="s">
        <v>90</v>
      </c>
      <c r="E76" s="216"/>
      <c r="F76" s="216"/>
      <c r="G76" s="216"/>
      <c r="H76" s="216" t="s">
        <v>14</v>
      </c>
      <c r="I76" s="216" t="s">
        <v>30</v>
      </c>
      <c r="J76" s="216"/>
      <c r="K76" s="216">
        <v>1</v>
      </c>
      <c r="L76" s="217" t="s">
        <v>91</v>
      </c>
      <c r="M76" s="217"/>
      <c r="N76" s="216">
        <v>63478501</v>
      </c>
      <c r="O76" s="42"/>
      <c r="P76" s="33" t="s">
        <v>12</v>
      </c>
      <c r="Q76" s="42">
        <v>11</v>
      </c>
      <c r="R76" s="42" t="s">
        <v>19</v>
      </c>
      <c r="S76" s="58">
        <v>3</v>
      </c>
      <c r="T76" s="47">
        <v>166</v>
      </c>
      <c r="U76" s="55">
        <v>28</v>
      </c>
      <c r="V76" s="55">
        <v>97</v>
      </c>
      <c r="W76" s="47">
        <v>50</v>
      </c>
      <c r="X76" s="47">
        <v>181</v>
      </c>
      <c r="Y76" s="47"/>
      <c r="Z76" s="47"/>
      <c r="AA76" s="48"/>
      <c r="AB76" s="49">
        <f>SUM(S76:AA76)</f>
        <v>525</v>
      </c>
      <c r="AC76" s="49">
        <f>(AB76/12)*7</f>
        <v>306.25</v>
      </c>
    </row>
    <row r="77" spans="1:29" ht="15" customHeight="1">
      <c r="A77" s="5"/>
      <c r="B77" s="42"/>
      <c r="C77" s="42"/>
      <c r="D77" s="216"/>
      <c r="E77" s="216"/>
      <c r="F77" s="216"/>
      <c r="G77" s="216"/>
      <c r="H77" s="216"/>
      <c r="I77" s="216"/>
      <c r="J77" s="216"/>
      <c r="K77" s="216"/>
      <c r="L77" s="218"/>
      <c r="M77" s="218"/>
      <c r="N77" s="216"/>
      <c r="O77" s="42"/>
      <c r="P77" s="33"/>
      <c r="Q77" s="42"/>
      <c r="R77" s="42" t="s">
        <v>20</v>
      </c>
      <c r="S77" s="58"/>
      <c r="T77" s="47"/>
      <c r="U77" s="47"/>
      <c r="V77" s="55"/>
      <c r="W77" s="47"/>
      <c r="X77" s="47"/>
      <c r="Y77" s="47"/>
      <c r="Z77" s="47"/>
      <c r="AA77" s="48"/>
      <c r="AB77" s="50"/>
      <c r="AC77" s="49"/>
    </row>
    <row r="78" spans="1:29" ht="15" customHeight="1">
      <c r="A78" s="5"/>
      <c r="B78" s="6">
        <v>34</v>
      </c>
      <c r="C78" s="6" t="s">
        <v>92</v>
      </c>
      <c r="D78" s="203" t="s">
        <v>93</v>
      </c>
      <c r="E78" s="203"/>
      <c r="F78" s="203"/>
      <c r="G78" s="203"/>
      <c r="H78" s="203" t="s">
        <v>14</v>
      </c>
      <c r="I78" s="203" t="s">
        <v>94</v>
      </c>
      <c r="J78" s="203"/>
      <c r="K78" s="204">
        <v>6</v>
      </c>
      <c r="L78" s="205" t="s">
        <v>23</v>
      </c>
      <c r="M78" s="205"/>
      <c r="N78" s="206">
        <v>11407995</v>
      </c>
      <c r="O78" s="6"/>
      <c r="P78" s="7" t="s">
        <v>92</v>
      </c>
      <c r="Q78" s="40">
        <v>14</v>
      </c>
      <c r="R78" s="40" t="s">
        <v>19</v>
      </c>
      <c r="S78" s="59">
        <v>32</v>
      </c>
      <c r="T78" s="51">
        <v>554</v>
      </c>
      <c r="U78" s="54">
        <v>618</v>
      </c>
      <c r="V78" s="54">
        <v>131</v>
      </c>
      <c r="W78" s="51">
        <v>2</v>
      </c>
      <c r="X78" s="51">
        <v>80</v>
      </c>
      <c r="Y78" s="51">
        <v>131</v>
      </c>
      <c r="Z78" s="51">
        <v>698</v>
      </c>
      <c r="AA78" s="53"/>
      <c r="AB78" s="49">
        <f>SUM(S78:AA78)</f>
        <v>2246</v>
      </c>
      <c r="AC78" s="49">
        <f>(AB78/12)*7</f>
        <v>1310.1666666666665</v>
      </c>
    </row>
    <row r="79" spans="1:29" ht="15" customHeight="1">
      <c r="A79" s="5"/>
      <c r="B79" s="40"/>
      <c r="C79" s="40"/>
      <c r="D79" s="203"/>
      <c r="E79" s="203"/>
      <c r="F79" s="203"/>
      <c r="G79" s="203"/>
      <c r="H79" s="203"/>
      <c r="I79" s="203"/>
      <c r="J79" s="203"/>
      <c r="K79" s="204"/>
      <c r="L79" s="205"/>
      <c r="M79" s="205"/>
      <c r="N79" s="206"/>
      <c r="O79" s="6"/>
      <c r="P79" s="7"/>
      <c r="Q79" s="6"/>
      <c r="R79" s="40" t="s">
        <v>20</v>
      </c>
      <c r="S79" s="59"/>
      <c r="T79" s="51"/>
      <c r="U79" s="54"/>
      <c r="V79" s="54"/>
      <c r="W79" s="51"/>
      <c r="X79" s="51"/>
      <c r="Y79" s="51"/>
      <c r="Z79" s="56"/>
      <c r="AA79" s="57"/>
      <c r="AB79" s="50"/>
      <c r="AC79" s="49"/>
    </row>
    <row r="80" spans="1:29" ht="15" customHeight="1">
      <c r="A80" s="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34"/>
      <c r="N80" s="9"/>
      <c r="O80" s="9"/>
      <c r="P80" s="9"/>
      <c r="Q80" s="9">
        <f>SUM(Q12:Q79)</f>
        <v>333</v>
      </c>
      <c r="R80" s="8"/>
      <c r="S80" s="8"/>
      <c r="T80" s="44"/>
      <c r="U80" s="44"/>
      <c r="V80" s="44"/>
      <c r="W80" s="44"/>
      <c r="X80" s="44"/>
      <c r="Y80" s="44"/>
      <c r="Z80" s="207" t="s">
        <v>95</v>
      </c>
      <c r="AA80" s="208"/>
      <c r="AB80" s="43">
        <f>SUM(AB12:AB79)</f>
        <v>48763</v>
      </c>
      <c r="AC80" s="43">
        <f>SUM(AC12:AC78)</f>
        <v>28445.08333333334</v>
      </c>
    </row>
    <row r="81" spans="1:19" ht="15" customHeight="1">
      <c r="A81" s="5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1"/>
      <c r="P81" s="11"/>
      <c r="Q81" s="11"/>
      <c r="R81" s="202"/>
      <c r="S81" s="202"/>
    </row>
    <row r="82" spans="1:19" ht="15" customHeight="1">
      <c r="A82" s="5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1"/>
      <c r="R82" s="202"/>
      <c r="S82" s="202"/>
    </row>
    <row r="83" spans="1:17" ht="15" customHeight="1">
      <c r="A83" s="5"/>
      <c r="B83" s="12"/>
      <c r="C83" s="13"/>
      <c r="D83" s="13"/>
      <c r="E83" s="13"/>
      <c r="F83" s="13"/>
      <c r="G83" s="13"/>
      <c r="H83" s="13"/>
      <c r="I83" s="14"/>
      <c r="J83" s="14"/>
      <c r="K83" s="14"/>
      <c r="L83" s="15"/>
      <c r="M83" s="15"/>
      <c r="N83" s="16"/>
      <c r="O83" s="16"/>
      <c r="P83" s="16"/>
      <c r="Q83" s="16"/>
    </row>
    <row r="84" spans="1:19" ht="15" customHeight="1">
      <c r="A84" s="5"/>
      <c r="B84" s="12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7"/>
      <c r="O84" s="17"/>
      <c r="P84" s="18"/>
      <c r="Q84" s="18"/>
      <c r="R84" s="18"/>
      <c r="S84" s="18"/>
    </row>
    <row r="85" spans="1:19" ht="15" customHeight="1">
      <c r="A85" s="5"/>
      <c r="B85" s="12"/>
      <c r="C85" s="13"/>
      <c r="D85" s="13"/>
      <c r="E85" s="13"/>
      <c r="F85" s="13"/>
      <c r="G85" s="13"/>
      <c r="H85" s="13"/>
      <c r="I85" s="13"/>
      <c r="J85" s="13"/>
      <c r="K85" s="14"/>
      <c r="L85" s="14"/>
      <c r="M85" s="14"/>
      <c r="N85" s="15"/>
      <c r="O85" s="15"/>
      <c r="P85" s="16"/>
      <c r="Q85" s="16"/>
      <c r="R85" s="16"/>
      <c r="S85" s="15"/>
    </row>
    <row r="86" spans="1:19" ht="15" customHeight="1">
      <c r="A86" s="5"/>
      <c r="B86" s="12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7"/>
      <c r="O86" s="17"/>
      <c r="P86" s="18"/>
      <c r="Q86" s="18"/>
      <c r="R86" s="18"/>
      <c r="S86" s="18"/>
    </row>
    <row r="87" spans="1:19" ht="15" customHeight="1">
      <c r="A87" s="5"/>
      <c r="B87" s="12"/>
      <c r="C87" s="13"/>
      <c r="D87" s="13"/>
      <c r="E87" s="13"/>
      <c r="F87" s="13"/>
      <c r="G87" s="13"/>
      <c r="H87" s="13"/>
      <c r="I87" s="13"/>
      <c r="J87" s="13"/>
      <c r="K87" s="14"/>
      <c r="L87" s="14"/>
      <c r="M87" s="14"/>
      <c r="N87" s="15"/>
      <c r="O87" s="15"/>
      <c r="P87" s="16"/>
      <c r="Q87" s="16"/>
      <c r="R87" s="16"/>
      <c r="S87" s="16"/>
    </row>
    <row r="88" spans="1:19" ht="2.25" customHeight="1">
      <c r="A88" s="5"/>
      <c r="B88" s="12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7"/>
      <c r="O88" s="17"/>
      <c r="P88" s="18"/>
      <c r="Q88" s="18"/>
      <c r="R88" s="18"/>
      <c r="S88" s="18"/>
    </row>
    <row r="89" spans="1:29" ht="50.25" customHeight="1">
      <c r="A89" s="5"/>
      <c r="B89" s="12"/>
      <c r="C89" s="13"/>
      <c r="D89" s="13"/>
      <c r="E89" s="32"/>
      <c r="F89" s="32"/>
      <c r="G89" s="32"/>
      <c r="H89" s="32"/>
      <c r="I89" s="32"/>
      <c r="J89" s="32"/>
      <c r="K89" s="186" t="s">
        <v>113</v>
      </c>
      <c r="L89" s="186"/>
      <c r="M89" s="186"/>
      <c r="N89" s="186"/>
      <c r="O89" s="187"/>
      <c r="P89" s="37" t="s">
        <v>291</v>
      </c>
      <c r="Q89" s="112" t="s">
        <v>112</v>
      </c>
      <c r="R89" s="62"/>
      <c r="S89" s="63" t="s">
        <v>96</v>
      </c>
      <c r="T89" s="64"/>
      <c r="U89" s="64">
        <v>1</v>
      </c>
      <c r="V89" s="64">
        <v>2</v>
      </c>
      <c r="W89" s="64">
        <v>3</v>
      </c>
      <c r="X89" s="64">
        <v>4</v>
      </c>
      <c r="Y89" s="64">
        <v>5</v>
      </c>
      <c r="Z89" s="64">
        <v>6</v>
      </c>
      <c r="AA89" s="64">
        <v>7</v>
      </c>
      <c r="AB89" s="37" t="s">
        <v>9</v>
      </c>
      <c r="AC89" s="37" t="s">
        <v>295</v>
      </c>
    </row>
    <row r="90" spans="1:29" ht="15" customHeight="1">
      <c r="A90" s="5"/>
      <c r="B90" s="12"/>
      <c r="C90" s="14"/>
      <c r="D90" s="14"/>
      <c r="E90" s="188" t="s">
        <v>97</v>
      </c>
      <c r="F90" s="189"/>
      <c r="G90" s="189"/>
      <c r="H90" s="189"/>
      <c r="I90" s="189"/>
      <c r="J90" s="190"/>
      <c r="K90" s="146" t="s">
        <v>98</v>
      </c>
      <c r="L90" s="147"/>
      <c r="M90" s="147"/>
      <c r="N90" s="147"/>
      <c r="O90" s="147"/>
      <c r="P90" s="196"/>
      <c r="Q90" s="197" t="s">
        <v>99</v>
      </c>
      <c r="R90" s="199" t="s">
        <v>12</v>
      </c>
      <c r="S90" s="158">
        <v>17</v>
      </c>
      <c r="T90" s="110" t="s">
        <v>19</v>
      </c>
      <c r="U90" s="110">
        <v>1304</v>
      </c>
      <c r="V90" s="110">
        <v>889</v>
      </c>
      <c r="W90" s="110">
        <v>912</v>
      </c>
      <c r="X90" s="110">
        <v>3976</v>
      </c>
      <c r="Y90" s="110">
        <v>632</v>
      </c>
      <c r="Z90" s="110">
        <v>1922</v>
      </c>
      <c r="AA90" s="110">
        <v>448</v>
      </c>
      <c r="AB90" s="118">
        <f>SUM(U90:AA90)</f>
        <v>10083</v>
      </c>
      <c r="AC90" s="122">
        <f>(AB90/12)*7</f>
        <v>5881.75</v>
      </c>
    </row>
    <row r="91" spans="1:29" ht="15" customHeight="1">
      <c r="A91" s="5"/>
      <c r="B91" s="12"/>
      <c r="C91" s="14"/>
      <c r="D91" s="14"/>
      <c r="E91" s="191"/>
      <c r="F91" s="192"/>
      <c r="G91" s="192"/>
      <c r="H91" s="192"/>
      <c r="I91" s="192"/>
      <c r="J91" s="193"/>
      <c r="K91" s="194"/>
      <c r="L91" s="195"/>
      <c r="M91" s="195"/>
      <c r="N91" s="195"/>
      <c r="O91" s="195"/>
      <c r="P91" s="196"/>
      <c r="Q91" s="198"/>
      <c r="R91" s="200"/>
      <c r="S91" s="159"/>
      <c r="T91" s="110" t="s">
        <v>20</v>
      </c>
      <c r="U91" s="110"/>
      <c r="V91" s="110"/>
      <c r="W91" s="110"/>
      <c r="X91" s="110"/>
      <c r="Y91" s="110"/>
      <c r="Z91" s="110"/>
      <c r="AA91" s="110"/>
      <c r="AB91" s="118"/>
      <c r="AC91" s="122"/>
    </row>
    <row r="92" spans="1:29" ht="34.5" customHeight="1">
      <c r="A92" s="5"/>
      <c r="B92" s="12"/>
      <c r="E92" s="160" t="s">
        <v>100</v>
      </c>
      <c r="F92" s="161"/>
      <c r="G92" s="161"/>
      <c r="H92" s="161"/>
      <c r="I92" s="161"/>
      <c r="J92" s="162"/>
      <c r="K92" s="169" t="s">
        <v>287</v>
      </c>
      <c r="L92" s="170"/>
      <c r="M92" s="170"/>
      <c r="N92" s="170"/>
      <c r="O92" s="171"/>
      <c r="P92" s="113" t="s">
        <v>290</v>
      </c>
      <c r="Q92" s="121" t="s">
        <v>288</v>
      </c>
      <c r="R92" s="116" t="s">
        <v>12</v>
      </c>
      <c r="S92" s="117">
        <v>20</v>
      </c>
      <c r="T92" s="110"/>
      <c r="U92" s="114">
        <v>2394</v>
      </c>
      <c r="V92" s="114">
        <v>1674</v>
      </c>
      <c r="W92" s="110"/>
      <c r="X92" s="110"/>
      <c r="Y92" s="110"/>
      <c r="Z92" s="110"/>
      <c r="AA92" s="110"/>
      <c r="AB92" s="118">
        <f>SUM(U92:AA92)</f>
        <v>4068</v>
      </c>
      <c r="AC92" s="122">
        <f aca="true" t="shared" si="0" ref="AC92:AC97">(AB92/12)*7</f>
        <v>2373</v>
      </c>
    </row>
    <row r="93" spans="1:29" ht="15" customHeight="1">
      <c r="A93" s="5"/>
      <c r="B93" s="12"/>
      <c r="E93" s="163"/>
      <c r="F93" s="164"/>
      <c r="G93" s="164"/>
      <c r="H93" s="164"/>
      <c r="I93" s="164"/>
      <c r="J93" s="165"/>
      <c r="K93" s="172" t="s">
        <v>105</v>
      </c>
      <c r="L93" s="173"/>
      <c r="M93" s="173"/>
      <c r="N93" s="173"/>
      <c r="O93" s="174"/>
      <c r="P93" s="178" t="s">
        <v>289</v>
      </c>
      <c r="Q93" s="180" t="s">
        <v>292</v>
      </c>
      <c r="R93" s="182" t="s">
        <v>12</v>
      </c>
      <c r="S93" s="184">
        <v>17</v>
      </c>
      <c r="T93" s="60" t="s">
        <v>19</v>
      </c>
      <c r="U93" s="60">
        <v>875</v>
      </c>
      <c r="V93" s="60">
        <v>69</v>
      </c>
      <c r="W93" s="60">
        <v>322</v>
      </c>
      <c r="X93" s="60">
        <v>88</v>
      </c>
      <c r="Y93" s="60">
        <v>987</v>
      </c>
      <c r="Z93" s="60">
        <v>538</v>
      </c>
      <c r="AA93" s="60"/>
      <c r="AB93" s="118">
        <v>6947</v>
      </c>
      <c r="AC93" s="122">
        <f t="shared" si="0"/>
        <v>4052.4166666666665</v>
      </c>
    </row>
    <row r="94" spans="1:29" ht="15" customHeight="1">
      <c r="A94" s="5"/>
      <c r="B94" s="12"/>
      <c r="C94" s="12"/>
      <c r="D94" s="12"/>
      <c r="E94" s="166"/>
      <c r="F94" s="167"/>
      <c r="G94" s="167"/>
      <c r="H94" s="167"/>
      <c r="I94" s="167"/>
      <c r="J94" s="168"/>
      <c r="K94" s="175"/>
      <c r="L94" s="176"/>
      <c r="M94" s="176"/>
      <c r="N94" s="176"/>
      <c r="O94" s="177"/>
      <c r="P94" s="179"/>
      <c r="Q94" s="181"/>
      <c r="R94" s="183"/>
      <c r="S94" s="185"/>
      <c r="T94" s="60" t="s">
        <v>20</v>
      </c>
      <c r="U94" s="60"/>
      <c r="V94" s="60"/>
      <c r="W94" s="60"/>
      <c r="X94" s="60"/>
      <c r="Y94" s="60"/>
      <c r="Z94" s="60"/>
      <c r="AA94" s="60"/>
      <c r="AB94" s="118"/>
      <c r="AC94" s="122"/>
    </row>
    <row r="95" spans="1:29" ht="15" customHeight="1">
      <c r="A95" s="5"/>
      <c r="B95" s="12"/>
      <c r="C95" s="12"/>
      <c r="D95" s="12"/>
      <c r="E95" s="137" t="s">
        <v>101</v>
      </c>
      <c r="F95" s="138"/>
      <c r="G95" s="138"/>
      <c r="H95" s="138"/>
      <c r="I95" s="138"/>
      <c r="J95" s="139"/>
      <c r="K95" s="143" t="s">
        <v>106</v>
      </c>
      <c r="L95" s="144"/>
      <c r="M95" s="144"/>
      <c r="N95" s="144"/>
      <c r="O95" s="145"/>
      <c r="P95" s="149"/>
      <c r="Q95" s="151" t="s">
        <v>107</v>
      </c>
      <c r="R95" s="199" t="s">
        <v>12</v>
      </c>
      <c r="S95" s="158">
        <v>40</v>
      </c>
      <c r="T95" s="110" t="s">
        <v>19</v>
      </c>
      <c r="U95" s="35">
        <v>5334</v>
      </c>
      <c r="V95" s="110">
        <v>6645</v>
      </c>
      <c r="W95" s="110">
        <v>4412</v>
      </c>
      <c r="X95" s="110">
        <v>7459</v>
      </c>
      <c r="Y95" s="110">
        <v>3061</v>
      </c>
      <c r="Z95" s="36"/>
      <c r="AA95" s="36"/>
      <c r="AB95" s="118">
        <f>SUM(U95:Y95)</f>
        <v>26911</v>
      </c>
      <c r="AC95" s="122">
        <f t="shared" si="0"/>
        <v>15698.083333333334</v>
      </c>
    </row>
    <row r="96" spans="1:29" ht="15" customHeight="1">
      <c r="A96" s="5"/>
      <c r="B96" s="12"/>
      <c r="C96" s="12"/>
      <c r="D96" s="12"/>
      <c r="E96" s="140"/>
      <c r="F96" s="141"/>
      <c r="G96" s="141"/>
      <c r="H96" s="141"/>
      <c r="I96" s="141"/>
      <c r="J96" s="142"/>
      <c r="K96" s="146"/>
      <c r="L96" s="147"/>
      <c r="M96" s="147"/>
      <c r="N96" s="147"/>
      <c r="O96" s="148"/>
      <c r="P96" s="150"/>
      <c r="Q96" s="152"/>
      <c r="R96" s="209"/>
      <c r="S96" s="210"/>
      <c r="T96" s="110" t="s">
        <v>20</v>
      </c>
      <c r="U96" s="35"/>
      <c r="V96" s="110"/>
      <c r="W96" s="110"/>
      <c r="X96" s="110"/>
      <c r="Y96" s="110"/>
      <c r="Z96" s="36"/>
      <c r="AA96" s="36"/>
      <c r="AB96" s="118"/>
      <c r="AC96" s="122"/>
    </row>
    <row r="97" spans="1:29" ht="15">
      <c r="A97" s="5"/>
      <c r="B97" s="19"/>
      <c r="C97" s="19"/>
      <c r="D97" s="19"/>
      <c r="E97" s="153" t="s">
        <v>102</v>
      </c>
      <c r="F97" s="153"/>
      <c r="G97" s="153"/>
      <c r="H97" s="153"/>
      <c r="I97" s="153"/>
      <c r="J97" s="153"/>
      <c r="K97" s="154" t="s">
        <v>103</v>
      </c>
      <c r="L97" s="154"/>
      <c r="M97" s="154"/>
      <c r="N97" s="154"/>
      <c r="O97" s="154"/>
      <c r="P97" s="155"/>
      <c r="Q97" s="157" t="s">
        <v>104</v>
      </c>
      <c r="R97" s="135" t="s">
        <v>12</v>
      </c>
      <c r="S97" s="136">
        <v>17</v>
      </c>
      <c r="T97" s="60" t="s">
        <v>19</v>
      </c>
      <c r="U97" s="60">
        <v>1180</v>
      </c>
      <c r="V97" s="60">
        <v>994</v>
      </c>
      <c r="W97" s="60">
        <v>1573</v>
      </c>
      <c r="X97" s="60">
        <v>1049</v>
      </c>
      <c r="Y97" s="60">
        <v>938</v>
      </c>
      <c r="Z97" s="61"/>
      <c r="AA97" s="61"/>
      <c r="AB97" s="118">
        <f>SUM(U97:Y97)</f>
        <v>5734</v>
      </c>
      <c r="AC97" s="122">
        <f t="shared" si="0"/>
        <v>3344.833333333333</v>
      </c>
    </row>
    <row r="98" spans="1:29" ht="15">
      <c r="A98" s="5"/>
      <c r="B98" s="19"/>
      <c r="C98" s="19"/>
      <c r="D98" s="19"/>
      <c r="E98" s="153"/>
      <c r="F98" s="153"/>
      <c r="G98" s="153"/>
      <c r="H98" s="153"/>
      <c r="I98" s="153"/>
      <c r="J98" s="153"/>
      <c r="K98" s="154"/>
      <c r="L98" s="154"/>
      <c r="M98" s="154"/>
      <c r="N98" s="154"/>
      <c r="O98" s="154"/>
      <c r="P98" s="156"/>
      <c r="Q98" s="157"/>
      <c r="R98" s="135"/>
      <c r="S98" s="136"/>
      <c r="T98" s="60" t="s">
        <v>20</v>
      </c>
      <c r="U98" s="60"/>
      <c r="V98" s="60"/>
      <c r="W98" s="60"/>
      <c r="X98" s="60"/>
      <c r="Y98" s="60"/>
      <c r="Z98" s="61"/>
      <c r="AA98" s="61"/>
      <c r="AB98" s="38"/>
      <c r="AC98" s="38"/>
    </row>
    <row r="99" spans="1:29" ht="18">
      <c r="A99" s="5"/>
      <c r="B99" s="19"/>
      <c r="C99" s="19"/>
      <c r="D99" s="19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4"/>
      <c r="R99" s="14"/>
      <c r="S99" s="120">
        <f>SUM(S90:S98)</f>
        <v>111</v>
      </c>
      <c r="T99" s="115"/>
      <c r="U99" s="115"/>
      <c r="V99" s="115"/>
      <c r="W99" s="115"/>
      <c r="X99" s="115"/>
      <c r="Y99" s="115"/>
      <c r="Z99" s="115"/>
      <c r="AA99" s="39" t="s">
        <v>95</v>
      </c>
      <c r="AB99" s="36">
        <f>SUM(AB90:AB98)</f>
        <v>53743</v>
      </c>
      <c r="AC99" s="123">
        <f>SUM(AC90:AC97)</f>
        <v>31350.083333333332</v>
      </c>
    </row>
    <row r="100" spans="1:19" ht="15">
      <c r="A100" s="5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5">
      <c r="A101" s="5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3" ht="14.25">
      <c r="A102" s="5"/>
      <c r="B102" s="20"/>
      <c r="D102" s="20"/>
      <c r="E102" s="5"/>
      <c r="F102" s="21"/>
      <c r="G102" s="5"/>
      <c r="H102" s="20"/>
      <c r="I102" s="20"/>
      <c r="J102" s="20"/>
      <c r="K102" s="22"/>
      <c r="L102" s="5"/>
      <c r="M102" s="3"/>
    </row>
    <row r="103" spans="1:256" s="2" customFormat="1" ht="14.25">
      <c r="A103" s="5"/>
      <c r="B103" s="20"/>
      <c r="C103" s="5"/>
      <c r="D103" s="20"/>
      <c r="E103" s="5"/>
      <c r="F103" s="21"/>
      <c r="G103" s="5"/>
      <c r="H103" s="20"/>
      <c r="I103" s="20"/>
      <c r="J103" s="20"/>
      <c r="K103" s="22"/>
      <c r="L103" s="5"/>
      <c r="M103" s="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2" customFormat="1" ht="14.25">
      <c r="A104" s="5"/>
      <c r="B104" s="20"/>
      <c r="C104" s="5"/>
      <c r="D104" s="20"/>
      <c r="E104" s="5"/>
      <c r="F104" s="21"/>
      <c r="G104" s="5"/>
      <c r="H104" s="20"/>
      <c r="I104" s="20"/>
      <c r="J104" s="20"/>
      <c r="K104" s="22"/>
      <c r="L104" s="5"/>
      <c r="M104" s="3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2" customFormat="1" ht="15">
      <c r="A105" s="5"/>
      <c r="B105" s="20"/>
      <c r="C105" s="5"/>
      <c r="D105" s="20"/>
      <c r="E105" s="5"/>
      <c r="F105" s="21"/>
      <c r="G105" s="5"/>
      <c r="H105" s="20"/>
      <c r="I105" s="20"/>
      <c r="J105" s="20"/>
      <c r="K105" s="22"/>
      <c r="L105" s="5"/>
      <c r="M105" s="3"/>
      <c r="N105"/>
      <c r="O105"/>
      <c r="P105"/>
      <c r="Q105" s="23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2" customFormat="1" ht="15">
      <c r="A106" s="5"/>
      <c r="B106" s="20"/>
      <c r="C106" s="5"/>
      <c r="D106" s="20"/>
      <c r="E106" s="5"/>
      <c r="F106" s="21"/>
      <c r="G106" s="5"/>
      <c r="H106" s="20"/>
      <c r="I106" s="20"/>
      <c r="J106" s="20"/>
      <c r="K106" s="22"/>
      <c r="L106" s="5"/>
      <c r="M106" s="3"/>
      <c r="N106"/>
      <c r="O106"/>
      <c r="P106"/>
      <c r="Q106" s="23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2" customFormat="1" ht="15">
      <c r="A107" s="5"/>
      <c r="B107" s="20"/>
      <c r="C107" s="5"/>
      <c r="D107" s="20"/>
      <c r="E107" s="5"/>
      <c r="F107" s="21"/>
      <c r="G107" s="5"/>
      <c r="H107" s="20"/>
      <c r="I107" s="20"/>
      <c r="J107" s="20"/>
      <c r="K107" s="22"/>
      <c r="L107" s="5"/>
      <c r="M107" s="3"/>
      <c r="N107"/>
      <c r="O107"/>
      <c r="P107"/>
      <c r="Q107" s="23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2" customFormat="1" ht="15">
      <c r="A108" s="5"/>
      <c r="B108" s="20"/>
      <c r="C108" s="5"/>
      <c r="D108" s="20"/>
      <c r="E108" s="5"/>
      <c r="F108" s="21"/>
      <c r="G108" s="5"/>
      <c r="H108" s="20"/>
      <c r="I108" s="20"/>
      <c r="J108" s="20"/>
      <c r="K108" s="22"/>
      <c r="L108" s="5"/>
      <c r="M108" s="3"/>
      <c r="N108"/>
      <c r="O108"/>
      <c r="P108"/>
      <c r="Q108" s="23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" customFormat="1" ht="15">
      <c r="A109" s="5"/>
      <c r="B109" s="20"/>
      <c r="C109" s="5"/>
      <c r="D109" s="20"/>
      <c r="E109" s="5"/>
      <c r="F109" s="21"/>
      <c r="G109" s="5"/>
      <c r="H109" s="20"/>
      <c r="I109" s="20"/>
      <c r="J109" s="20"/>
      <c r="K109" s="22"/>
      <c r="L109" s="5"/>
      <c r="M109" s="3"/>
      <c r="N109"/>
      <c r="O109"/>
      <c r="P109"/>
      <c r="Q109" s="23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" customFormat="1" ht="15">
      <c r="A110" s="5"/>
      <c r="B110" s="20"/>
      <c r="C110" s="5"/>
      <c r="D110" s="20"/>
      <c r="E110" s="5"/>
      <c r="F110" s="21"/>
      <c r="G110" s="5"/>
      <c r="H110" s="20"/>
      <c r="I110" s="20"/>
      <c r="J110" s="20"/>
      <c r="K110" s="22"/>
      <c r="L110" s="5"/>
      <c r="M110" s="3"/>
      <c r="N110"/>
      <c r="O110"/>
      <c r="P110"/>
      <c r="Q110" s="23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" customFormat="1" ht="15">
      <c r="A111" s="5"/>
      <c r="B111" s="20"/>
      <c r="C111" s="5"/>
      <c r="D111" s="20"/>
      <c r="E111" s="5"/>
      <c r="F111" s="21"/>
      <c r="G111" s="5"/>
      <c r="H111" s="20"/>
      <c r="I111" s="20"/>
      <c r="J111" s="20"/>
      <c r="K111" s="22"/>
      <c r="L111" s="5"/>
      <c r="M111" s="3"/>
      <c r="N111"/>
      <c r="O111"/>
      <c r="P111"/>
      <c r="Q111" s="23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17" ht="15">
      <c r="A112" s="5"/>
      <c r="B112" s="20"/>
      <c r="C112" s="5"/>
      <c r="D112" s="20"/>
      <c r="E112" s="5"/>
      <c r="F112" s="21"/>
      <c r="G112" s="5"/>
      <c r="H112" s="20"/>
      <c r="I112" s="20"/>
      <c r="J112" s="20"/>
      <c r="K112" s="22"/>
      <c r="L112" s="5"/>
      <c r="M112" s="3"/>
      <c r="Q112" s="23"/>
    </row>
    <row r="113" spans="1:17" ht="15">
      <c r="A113" s="5"/>
      <c r="B113" s="20"/>
      <c r="D113" s="20"/>
      <c r="E113" s="5"/>
      <c r="F113" s="21"/>
      <c r="G113" s="5"/>
      <c r="H113" s="20"/>
      <c r="I113" s="20"/>
      <c r="J113" s="20"/>
      <c r="K113" s="22"/>
      <c r="L113" s="5"/>
      <c r="M113" s="3"/>
      <c r="Q113" s="23"/>
    </row>
    <row r="114" spans="1:17" ht="15">
      <c r="A114" s="5"/>
      <c r="B114" s="20"/>
      <c r="D114" s="20"/>
      <c r="E114" s="5"/>
      <c r="F114" s="21"/>
      <c r="G114" s="5"/>
      <c r="H114" s="20"/>
      <c r="I114" s="20"/>
      <c r="J114" s="20"/>
      <c r="K114" s="22"/>
      <c r="L114" s="5"/>
      <c r="M114" s="3"/>
      <c r="Q114" s="23"/>
    </row>
    <row r="115" spans="1:13" ht="14.25">
      <c r="A115" s="5"/>
      <c r="B115" s="20"/>
      <c r="D115" s="20"/>
      <c r="E115" s="5"/>
      <c r="F115" s="21"/>
      <c r="G115" s="5"/>
      <c r="H115" s="20"/>
      <c r="I115" s="20"/>
      <c r="J115" s="20"/>
      <c r="K115" s="22"/>
      <c r="L115" s="5"/>
      <c r="M115" s="3"/>
    </row>
    <row r="116" spans="1:13" ht="14.25">
      <c r="A116" s="5"/>
      <c r="B116" s="20"/>
      <c r="D116" s="20"/>
      <c r="E116" s="5"/>
      <c r="F116" s="21"/>
      <c r="G116" s="5"/>
      <c r="H116" s="20"/>
      <c r="I116" s="20"/>
      <c r="J116" s="20"/>
      <c r="K116" s="22"/>
      <c r="L116" s="5"/>
      <c r="M116" s="3"/>
    </row>
    <row r="117" spans="1:13" ht="15">
      <c r="A117" s="5"/>
      <c r="B117" s="20"/>
      <c r="D117" s="20"/>
      <c r="E117" s="5"/>
      <c r="F117" s="21"/>
      <c r="G117" s="4"/>
      <c r="H117" s="20"/>
      <c r="I117" s="20"/>
      <c r="J117" s="20"/>
      <c r="K117" s="22"/>
      <c r="L117" s="5"/>
      <c r="M117" s="3"/>
    </row>
    <row r="118" spans="1:13" ht="15">
      <c r="A118" s="5"/>
      <c r="B118" s="20"/>
      <c r="D118" s="20"/>
      <c r="E118" s="5"/>
      <c r="F118" s="21"/>
      <c r="G118" s="4"/>
      <c r="H118" s="20"/>
      <c r="I118" s="20"/>
      <c r="J118" s="20"/>
      <c r="K118" s="22"/>
      <c r="L118" s="5"/>
      <c r="M118" s="3"/>
    </row>
    <row r="119" spans="1:13" ht="15">
      <c r="A119" s="5"/>
      <c r="B119" s="20"/>
      <c r="D119" s="20"/>
      <c r="E119" s="5"/>
      <c r="F119" s="21"/>
      <c r="G119" s="4"/>
      <c r="H119" s="20"/>
      <c r="I119" s="20"/>
      <c r="J119" s="20"/>
      <c r="K119" s="22"/>
      <c r="L119" s="5"/>
      <c r="M119" s="22"/>
    </row>
    <row r="120" spans="1:13" ht="15">
      <c r="A120" s="5"/>
      <c r="B120" s="20"/>
      <c r="D120" s="20"/>
      <c r="E120" s="5"/>
      <c r="F120" s="21"/>
      <c r="G120" s="4"/>
      <c r="H120" s="20"/>
      <c r="I120" s="20"/>
      <c r="J120" s="20"/>
      <c r="K120" s="22"/>
      <c r="L120" s="5"/>
      <c r="M120" s="22"/>
    </row>
    <row r="121" spans="1:13" ht="14.25">
      <c r="A121" s="5"/>
      <c r="B121" s="20"/>
      <c r="D121" s="20"/>
      <c r="E121" s="5"/>
      <c r="F121" s="21"/>
      <c r="G121" s="5"/>
      <c r="H121" s="20"/>
      <c r="I121" s="20"/>
      <c r="J121" s="20"/>
      <c r="K121" s="22"/>
      <c r="L121" s="5"/>
      <c r="M121" s="3"/>
    </row>
    <row r="122" spans="1:13" ht="14.25">
      <c r="A122" s="5"/>
      <c r="B122" s="20"/>
      <c r="D122" s="20"/>
      <c r="E122" s="5"/>
      <c r="F122" s="21"/>
      <c r="G122" s="5"/>
      <c r="H122" s="20"/>
      <c r="I122" s="20"/>
      <c r="J122" s="20"/>
      <c r="K122" s="22"/>
      <c r="L122" s="5"/>
      <c r="M122" s="3"/>
    </row>
    <row r="123" spans="1:16" ht="15">
      <c r="A123" s="5"/>
      <c r="B123" s="20"/>
      <c r="D123" s="20"/>
      <c r="E123" s="5"/>
      <c r="F123" s="21"/>
      <c r="G123" s="5"/>
      <c r="H123" s="20"/>
      <c r="I123" s="20"/>
      <c r="J123" s="20"/>
      <c r="K123" s="22"/>
      <c r="L123" s="5"/>
      <c r="M123" s="3"/>
      <c r="P123" s="1"/>
    </row>
    <row r="124" spans="1:16" ht="15">
      <c r="A124" s="5"/>
      <c r="B124" s="20"/>
      <c r="D124" s="20"/>
      <c r="E124" s="5"/>
      <c r="F124" s="21"/>
      <c r="G124" s="5"/>
      <c r="H124" s="20"/>
      <c r="I124" s="20"/>
      <c r="J124" s="20"/>
      <c r="K124" s="22"/>
      <c r="L124" s="5"/>
      <c r="M124" s="3"/>
      <c r="P124" s="1"/>
    </row>
    <row r="125" spans="1:16" ht="15">
      <c r="A125" s="5"/>
      <c r="B125" s="20"/>
      <c r="D125" s="20"/>
      <c r="E125" s="5"/>
      <c r="F125" s="21"/>
      <c r="G125" s="5"/>
      <c r="H125" s="20"/>
      <c r="I125" s="24"/>
      <c r="J125" s="20"/>
      <c r="K125" s="22"/>
      <c r="L125" s="5"/>
      <c r="M125" s="3"/>
      <c r="P125" s="1"/>
    </row>
    <row r="126" spans="1:16" ht="15">
      <c r="A126" s="5"/>
      <c r="B126" s="20"/>
      <c r="D126" s="20"/>
      <c r="E126" s="5"/>
      <c r="F126" s="21"/>
      <c r="G126" s="5"/>
      <c r="H126" s="20"/>
      <c r="I126" s="24"/>
      <c r="J126" s="20"/>
      <c r="K126" s="22"/>
      <c r="L126" s="5"/>
      <c r="M126" s="3"/>
      <c r="P126" s="1"/>
    </row>
    <row r="127" spans="1:16" ht="15">
      <c r="A127" s="5"/>
      <c r="B127" s="20"/>
      <c r="D127" s="20"/>
      <c r="E127" s="5"/>
      <c r="F127" s="21"/>
      <c r="G127" s="5"/>
      <c r="H127" s="20"/>
      <c r="I127" s="24"/>
      <c r="J127" s="20"/>
      <c r="K127" s="22"/>
      <c r="L127" s="5"/>
      <c r="M127" s="22"/>
      <c r="P127" s="1"/>
    </row>
    <row r="128" spans="1:16" ht="15">
      <c r="A128" s="5"/>
      <c r="B128" s="20"/>
      <c r="D128" s="20"/>
      <c r="E128" s="5"/>
      <c r="F128" s="21"/>
      <c r="G128" s="5"/>
      <c r="H128" s="20"/>
      <c r="I128" s="24"/>
      <c r="J128" s="20"/>
      <c r="K128" s="22"/>
      <c r="L128" s="5"/>
      <c r="M128" s="22"/>
      <c r="P128" s="1"/>
    </row>
    <row r="129" spans="2:16" ht="15">
      <c r="B129" s="21"/>
      <c r="D129" s="21"/>
      <c r="J129" s="21"/>
      <c r="L129" s="1"/>
      <c r="N129" s="1"/>
      <c r="P129" s="1"/>
    </row>
    <row r="130" spans="3:16" ht="15">
      <c r="C130" s="5"/>
      <c r="I130" s="25"/>
      <c r="J130" s="25"/>
      <c r="K130" s="1"/>
      <c r="M130" s="1"/>
      <c r="P130" s="1"/>
    </row>
    <row r="131" ht="15">
      <c r="P131" s="1"/>
    </row>
    <row r="133" ht="14.25">
      <c r="D133" s="21"/>
    </row>
    <row r="134" spans="1:14" ht="15">
      <c r="A134" s="26"/>
      <c r="B134" s="5"/>
      <c r="G134" s="5"/>
      <c r="H134" s="5"/>
      <c r="I134" s="5"/>
      <c r="J134" s="26"/>
      <c r="K134" s="27"/>
      <c r="L134" s="1"/>
      <c r="M134" s="26"/>
      <c r="N134" s="1"/>
    </row>
    <row r="135" spans="1:14" ht="15">
      <c r="A135" s="26"/>
      <c r="B135" s="5"/>
      <c r="G135" s="5"/>
      <c r="H135" s="5"/>
      <c r="I135" s="5"/>
      <c r="J135" s="26"/>
      <c r="K135" s="27"/>
      <c r="L135" s="1"/>
      <c r="M135" s="26"/>
      <c r="N135" s="1"/>
    </row>
    <row r="136" spans="1:14" ht="15">
      <c r="A136" s="26"/>
      <c r="B136" s="5"/>
      <c r="G136" s="5"/>
      <c r="H136" s="5"/>
      <c r="I136" s="5"/>
      <c r="J136" s="26"/>
      <c r="K136" s="27"/>
      <c r="L136" s="1"/>
      <c r="M136" s="26"/>
      <c r="N136" s="1"/>
    </row>
    <row r="137" spans="1:14" ht="15">
      <c r="A137" s="26"/>
      <c r="B137" s="5"/>
      <c r="D137" s="21"/>
      <c r="G137" s="5"/>
      <c r="H137" s="5"/>
      <c r="I137" s="5"/>
      <c r="J137" s="26"/>
      <c r="K137" s="27"/>
      <c r="L137" s="1"/>
      <c r="M137" s="26"/>
      <c r="N137" s="1"/>
    </row>
    <row r="138" spans="1:14" ht="15">
      <c r="A138" s="26"/>
      <c r="B138" s="5"/>
      <c r="D138" s="20"/>
      <c r="E138" s="5"/>
      <c r="G138" s="5"/>
      <c r="H138" s="5"/>
      <c r="I138" s="5"/>
      <c r="J138" s="26"/>
      <c r="K138" s="27"/>
      <c r="L138" s="1"/>
      <c r="M138" s="26"/>
      <c r="N138" s="1"/>
    </row>
    <row r="139" spans="1:14" ht="15">
      <c r="A139" s="26"/>
      <c r="B139" s="5"/>
      <c r="G139" s="5"/>
      <c r="H139" s="5"/>
      <c r="I139" s="5"/>
      <c r="J139" s="26"/>
      <c r="K139" s="27"/>
      <c r="L139" s="1"/>
      <c r="M139" s="26"/>
      <c r="N139" s="1"/>
    </row>
    <row r="140" spans="1:14" ht="15">
      <c r="A140" s="26"/>
      <c r="B140" s="5"/>
      <c r="C140" s="5"/>
      <c r="D140" s="20"/>
      <c r="E140" s="5"/>
      <c r="G140" s="5"/>
      <c r="H140" s="5"/>
      <c r="I140" s="5"/>
      <c r="J140" s="26"/>
      <c r="K140" s="27"/>
      <c r="L140" s="1"/>
      <c r="M140" s="26"/>
      <c r="N140" s="1"/>
    </row>
    <row r="141" spans="1:14" ht="15">
      <c r="A141" s="26"/>
      <c r="B141" s="5"/>
      <c r="C141" s="5"/>
      <c r="D141" s="20"/>
      <c r="E141" s="5"/>
      <c r="G141" s="5"/>
      <c r="H141" s="5"/>
      <c r="I141" s="5"/>
      <c r="J141" s="26"/>
      <c r="K141" s="27"/>
      <c r="L141" s="1"/>
      <c r="M141" s="26"/>
      <c r="N141" s="1"/>
    </row>
    <row r="142" spans="1:14" ht="15">
      <c r="A142" s="26"/>
      <c r="B142" s="5"/>
      <c r="C142" s="5"/>
      <c r="D142" s="20"/>
      <c r="E142" s="5"/>
      <c r="G142" s="5"/>
      <c r="H142" s="5"/>
      <c r="I142" s="5"/>
      <c r="J142" s="26"/>
      <c r="K142" s="27"/>
      <c r="L142" s="1"/>
      <c r="M142" s="26"/>
      <c r="N142" s="1"/>
    </row>
    <row r="143" spans="1:14" ht="15">
      <c r="A143" s="26"/>
      <c r="B143" s="5"/>
      <c r="C143" s="5"/>
      <c r="D143" s="20"/>
      <c r="E143" s="5"/>
      <c r="G143" s="5"/>
      <c r="H143" s="5"/>
      <c r="I143" s="5"/>
      <c r="J143" s="26"/>
      <c r="K143" s="27"/>
      <c r="L143" s="1"/>
      <c r="M143" s="26"/>
      <c r="N143" s="1"/>
    </row>
    <row r="144" spans="1:14" ht="15">
      <c r="A144" s="26"/>
      <c r="B144" s="5"/>
      <c r="C144" s="5"/>
      <c r="D144" s="20"/>
      <c r="E144" s="5"/>
      <c r="F144" s="28"/>
      <c r="G144" s="5"/>
      <c r="H144" s="5"/>
      <c r="I144" s="5"/>
      <c r="J144" s="26"/>
      <c r="K144" s="27"/>
      <c r="L144" s="1"/>
      <c r="M144" s="26"/>
      <c r="N144" s="1"/>
    </row>
    <row r="145" spans="1:14" ht="15">
      <c r="A145" s="26"/>
      <c r="B145" s="5"/>
      <c r="C145" s="5"/>
      <c r="D145" s="20"/>
      <c r="E145" s="5"/>
      <c r="F145" s="29"/>
      <c r="G145" s="29"/>
      <c r="H145" s="5"/>
      <c r="I145" s="5"/>
      <c r="J145" s="26"/>
      <c r="K145" s="27"/>
      <c r="L145" s="1"/>
      <c r="M145" s="26"/>
      <c r="N145" s="1"/>
    </row>
    <row r="146" spans="1:14" ht="15">
      <c r="A146" s="26"/>
      <c r="B146" s="5"/>
      <c r="C146" s="5"/>
      <c r="D146" s="20"/>
      <c r="F146" s="30"/>
      <c r="G146" s="29"/>
      <c r="H146" s="5"/>
      <c r="I146" s="5"/>
      <c r="J146" s="26"/>
      <c r="K146" s="27"/>
      <c r="L146" s="1"/>
      <c r="M146" s="26"/>
      <c r="N146" s="1"/>
    </row>
    <row r="147" spans="1:14" ht="15">
      <c r="A147" s="26"/>
      <c r="B147" s="5"/>
      <c r="C147" s="5"/>
      <c r="D147" s="20"/>
      <c r="E147" s="5"/>
      <c r="G147" s="5"/>
      <c r="H147" s="5"/>
      <c r="I147" s="5"/>
      <c r="J147" s="26"/>
      <c r="K147" s="27"/>
      <c r="L147" s="1"/>
      <c r="M147" s="26"/>
      <c r="N147" s="1"/>
    </row>
    <row r="264" spans="25:36" ht="14.25"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</row>
    <row r="265" spans="25:36" ht="14.25"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</row>
    <row r="270" ht="14.25">
      <c r="AA270" s="5"/>
    </row>
    <row r="271" ht="14.25">
      <c r="AA271" s="5"/>
    </row>
    <row r="277" ht="15">
      <c r="AA277" s="1"/>
    </row>
    <row r="278" ht="14.25">
      <c r="B278" s="21"/>
    </row>
    <row r="279" spans="2:28" ht="14.25">
      <c r="B279" s="20"/>
      <c r="C279" s="202"/>
      <c r="D279" s="202"/>
      <c r="E279" s="20"/>
      <c r="Z279" s="5"/>
      <c r="AA279" s="202"/>
      <c r="AB279" s="202"/>
    </row>
    <row r="280" spans="2:28" ht="14.25">
      <c r="B280" s="20"/>
      <c r="C280" s="202"/>
      <c r="D280" s="202"/>
      <c r="E280" s="20"/>
      <c r="Z280" s="5"/>
      <c r="AA280" s="202"/>
      <c r="AB280" s="202"/>
    </row>
    <row r="281" spans="2:28" ht="14.25">
      <c r="B281" s="20"/>
      <c r="C281" s="202"/>
      <c r="D281" s="202"/>
      <c r="E281" s="20"/>
      <c r="Z281" s="5"/>
      <c r="AA281" s="202"/>
      <c r="AB281" s="202"/>
    </row>
    <row r="282" spans="2:28" ht="14.25">
      <c r="B282" s="20"/>
      <c r="C282" s="202"/>
      <c r="D282" s="202"/>
      <c r="E282" s="20"/>
      <c r="Z282" s="5"/>
      <c r="AA282" s="202"/>
      <c r="AB282" s="202"/>
    </row>
    <row r="283" spans="2:28" ht="14.25">
      <c r="B283" s="20"/>
      <c r="C283" s="202"/>
      <c r="D283" s="202"/>
      <c r="E283" s="20"/>
      <c r="Z283" s="5"/>
      <c r="AA283" s="202"/>
      <c r="AB283" s="202"/>
    </row>
    <row r="284" spans="2:28" ht="14.25">
      <c r="B284" s="21"/>
      <c r="C284" s="202"/>
      <c r="D284" s="202"/>
      <c r="E284" s="20"/>
      <c r="AA284" s="202"/>
      <c r="AB284" s="202"/>
    </row>
  </sheetData>
  <sheetProtection/>
  <mergeCells count="270">
    <mergeCell ref="D9:E11"/>
    <mergeCell ref="F9:G11"/>
    <mergeCell ref="B6:S8"/>
    <mergeCell ref="B9:B11"/>
    <mergeCell ref="C9:C11"/>
    <mergeCell ref="H9:H11"/>
    <mergeCell ref="I9:K9"/>
    <mergeCell ref="L9:M11"/>
    <mergeCell ref="N9:N11"/>
    <mergeCell ref="O9:O11"/>
    <mergeCell ref="P9:P11"/>
    <mergeCell ref="Q9:Q11"/>
    <mergeCell ref="O12:O13"/>
    <mergeCell ref="AB9:AB11"/>
    <mergeCell ref="AC9:AC11"/>
    <mergeCell ref="I10:J11"/>
    <mergeCell ref="K10:K11"/>
    <mergeCell ref="K14:K15"/>
    <mergeCell ref="L14:M15"/>
    <mergeCell ref="N14:N15"/>
    <mergeCell ref="I12:J13"/>
    <mergeCell ref="K12:K13"/>
    <mergeCell ref="L12:M13"/>
    <mergeCell ref="N12:N13"/>
    <mergeCell ref="D20:G21"/>
    <mergeCell ref="H20:H21"/>
    <mergeCell ref="I20:J21"/>
    <mergeCell ref="K20:K21"/>
    <mergeCell ref="L20:M21"/>
    <mergeCell ref="N20:N21"/>
    <mergeCell ref="K18:K19"/>
    <mergeCell ref="L18:M19"/>
    <mergeCell ref="N18:N19"/>
    <mergeCell ref="O14:O15"/>
    <mergeCell ref="D12:G13"/>
    <mergeCell ref="H12:H13"/>
    <mergeCell ref="O16:O17"/>
    <mergeCell ref="D14:G15"/>
    <mergeCell ref="H14:H15"/>
    <mergeCell ref="I14:J15"/>
    <mergeCell ref="O18:O19"/>
    <mergeCell ref="D16:G17"/>
    <mergeCell ref="H16:H17"/>
    <mergeCell ref="I16:J17"/>
    <mergeCell ref="K16:K17"/>
    <mergeCell ref="L16:M17"/>
    <mergeCell ref="N16:N17"/>
    <mergeCell ref="D18:G19"/>
    <mergeCell ref="H18:H19"/>
    <mergeCell ref="I18:J19"/>
    <mergeCell ref="D24:G25"/>
    <mergeCell ref="H24:H25"/>
    <mergeCell ref="I24:J25"/>
    <mergeCell ref="K24:K25"/>
    <mergeCell ref="L24:M25"/>
    <mergeCell ref="N24:N25"/>
    <mergeCell ref="D22:G23"/>
    <mergeCell ref="H22:H23"/>
    <mergeCell ref="I22:J23"/>
    <mergeCell ref="K22:K23"/>
    <mergeCell ref="L22:M23"/>
    <mergeCell ref="N22:N23"/>
    <mergeCell ref="O26:O27"/>
    <mergeCell ref="D28:G29"/>
    <mergeCell ref="H28:H29"/>
    <mergeCell ref="I28:J29"/>
    <mergeCell ref="K28:K29"/>
    <mergeCell ref="L28:M29"/>
    <mergeCell ref="N28:N29"/>
    <mergeCell ref="D26:G27"/>
    <mergeCell ref="H26:H27"/>
    <mergeCell ref="I26:J27"/>
    <mergeCell ref="K26:K27"/>
    <mergeCell ref="L26:M27"/>
    <mergeCell ref="N26:N27"/>
    <mergeCell ref="O30:O31"/>
    <mergeCell ref="D32:G33"/>
    <mergeCell ref="H32:H33"/>
    <mergeCell ref="I32:J33"/>
    <mergeCell ref="K32:K33"/>
    <mergeCell ref="L32:M33"/>
    <mergeCell ref="N32:N33"/>
    <mergeCell ref="D30:G31"/>
    <mergeCell ref="H30:H31"/>
    <mergeCell ref="I30:J31"/>
    <mergeCell ref="K30:K31"/>
    <mergeCell ref="L30:M31"/>
    <mergeCell ref="N30:N31"/>
    <mergeCell ref="O34:O35"/>
    <mergeCell ref="D36:G37"/>
    <mergeCell ref="H36:H37"/>
    <mergeCell ref="I36:J37"/>
    <mergeCell ref="K36:K37"/>
    <mergeCell ref="L36:M37"/>
    <mergeCell ref="N36:N37"/>
    <mergeCell ref="O36:O37"/>
    <mergeCell ref="D34:G35"/>
    <mergeCell ref="H34:H35"/>
    <mergeCell ref="I34:J35"/>
    <mergeCell ref="K34:K35"/>
    <mergeCell ref="L34:M35"/>
    <mergeCell ref="N34:N35"/>
    <mergeCell ref="D40:G41"/>
    <mergeCell ref="H40:H41"/>
    <mergeCell ref="I40:J41"/>
    <mergeCell ref="K40:K41"/>
    <mergeCell ref="L40:M41"/>
    <mergeCell ref="N40:N41"/>
    <mergeCell ref="D38:G39"/>
    <mergeCell ref="H38:H39"/>
    <mergeCell ref="I38:J39"/>
    <mergeCell ref="K38:K39"/>
    <mergeCell ref="L38:M39"/>
    <mergeCell ref="N38:N39"/>
    <mergeCell ref="D44:G45"/>
    <mergeCell ref="H44:H45"/>
    <mergeCell ref="I44:J45"/>
    <mergeCell ref="K44:K45"/>
    <mergeCell ref="L44:M45"/>
    <mergeCell ref="N44:N45"/>
    <mergeCell ref="D42:G43"/>
    <mergeCell ref="H42:H43"/>
    <mergeCell ref="I42:J43"/>
    <mergeCell ref="K42:K43"/>
    <mergeCell ref="L42:M43"/>
    <mergeCell ref="N42:N43"/>
    <mergeCell ref="D48:G49"/>
    <mergeCell ref="H48:H49"/>
    <mergeCell ref="I48:J49"/>
    <mergeCell ref="K48:K49"/>
    <mergeCell ref="L48:M49"/>
    <mergeCell ref="N48:N49"/>
    <mergeCell ref="D46:G47"/>
    <mergeCell ref="H46:H47"/>
    <mergeCell ref="I46:J47"/>
    <mergeCell ref="K46:K47"/>
    <mergeCell ref="L46:M47"/>
    <mergeCell ref="N46:N47"/>
    <mergeCell ref="D52:G53"/>
    <mergeCell ref="H52:H53"/>
    <mergeCell ref="I52:J53"/>
    <mergeCell ref="K52:K53"/>
    <mergeCell ref="L52:M53"/>
    <mergeCell ref="N52:N53"/>
    <mergeCell ref="D50:G51"/>
    <mergeCell ref="H50:H51"/>
    <mergeCell ref="I50:J51"/>
    <mergeCell ref="K50:K51"/>
    <mergeCell ref="L50:M51"/>
    <mergeCell ref="N50:N51"/>
    <mergeCell ref="D56:G57"/>
    <mergeCell ref="H56:H57"/>
    <mergeCell ref="I56:J57"/>
    <mergeCell ref="K56:K57"/>
    <mergeCell ref="L56:M57"/>
    <mergeCell ref="N56:N57"/>
    <mergeCell ref="D54:G55"/>
    <mergeCell ref="H54:H55"/>
    <mergeCell ref="I54:J55"/>
    <mergeCell ref="K54:K55"/>
    <mergeCell ref="L54:M55"/>
    <mergeCell ref="N54:N55"/>
    <mergeCell ref="D60:G61"/>
    <mergeCell ref="H60:H61"/>
    <mergeCell ref="I60:J61"/>
    <mergeCell ref="K60:K61"/>
    <mergeCell ref="L60:M61"/>
    <mergeCell ref="N60:N61"/>
    <mergeCell ref="D58:G59"/>
    <mergeCell ref="H58:H59"/>
    <mergeCell ref="I58:J59"/>
    <mergeCell ref="K58:K59"/>
    <mergeCell ref="L58:M59"/>
    <mergeCell ref="N58:N59"/>
    <mergeCell ref="D64:G65"/>
    <mergeCell ref="H64:H65"/>
    <mergeCell ref="I64:J65"/>
    <mergeCell ref="K64:K65"/>
    <mergeCell ref="L64:M65"/>
    <mergeCell ref="N64:N65"/>
    <mergeCell ref="D62:G63"/>
    <mergeCell ref="H62:H63"/>
    <mergeCell ref="I62:J63"/>
    <mergeCell ref="K62:K63"/>
    <mergeCell ref="L62:M63"/>
    <mergeCell ref="N62:N63"/>
    <mergeCell ref="D68:G69"/>
    <mergeCell ref="H68:H69"/>
    <mergeCell ref="I68:J69"/>
    <mergeCell ref="K68:K69"/>
    <mergeCell ref="L68:M69"/>
    <mergeCell ref="N68:N69"/>
    <mergeCell ref="D66:G67"/>
    <mergeCell ref="H66:H67"/>
    <mergeCell ref="I66:J67"/>
    <mergeCell ref="K66:K67"/>
    <mergeCell ref="L66:M67"/>
    <mergeCell ref="N66:N67"/>
    <mergeCell ref="N70:N71"/>
    <mergeCell ref="D72:G73"/>
    <mergeCell ref="H72:H73"/>
    <mergeCell ref="I72:J73"/>
    <mergeCell ref="K72:K73"/>
    <mergeCell ref="N72:N73"/>
    <mergeCell ref="H76:H77"/>
    <mergeCell ref="I76:J77"/>
    <mergeCell ref="K76:K77"/>
    <mergeCell ref="L76:M77"/>
    <mergeCell ref="N76:N77"/>
    <mergeCell ref="D70:G71"/>
    <mergeCell ref="H70:H71"/>
    <mergeCell ref="I70:J71"/>
    <mergeCell ref="K70:K71"/>
    <mergeCell ref="L70:M71"/>
    <mergeCell ref="R95:R96"/>
    <mergeCell ref="S95:S96"/>
    <mergeCell ref="Y264:AJ264"/>
    <mergeCell ref="D74:G75"/>
    <mergeCell ref="H74:H75"/>
    <mergeCell ref="I74:J75"/>
    <mergeCell ref="K74:K75"/>
    <mergeCell ref="L74:M75"/>
    <mergeCell ref="N74:N75"/>
    <mergeCell ref="D76:G77"/>
    <mergeCell ref="K78:K79"/>
    <mergeCell ref="L78:M79"/>
    <mergeCell ref="N78:N79"/>
    <mergeCell ref="Z80:AA80"/>
    <mergeCell ref="R81:R82"/>
    <mergeCell ref="S81:S82"/>
    <mergeCell ref="C282:D282"/>
    <mergeCell ref="AA282:AB282"/>
    <mergeCell ref="C283:D283"/>
    <mergeCell ref="AA283:AB283"/>
    <mergeCell ref="C284:D284"/>
    <mergeCell ref="AA284:AB284"/>
    <mergeCell ref="B4:F4"/>
    <mergeCell ref="C279:D279"/>
    <mergeCell ref="AA279:AB279"/>
    <mergeCell ref="C280:D280"/>
    <mergeCell ref="AA280:AB280"/>
    <mergeCell ref="C281:D281"/>
    <mergeCell ref="AA281:AB281"/>
    <mergeCell ref="D78:G79"/>
    <mergeCell ref="H78:H79"/>
    <mergeCell ref="I78:J79"/>
    <mergeCell ref="K89:O89"/>
    <mergeCell ref="E90:J91"/>
    <mergeCell ref="K90:O91"/>
    <mergeCell ref="P90:P91"/>
    <mergeCell ref="Q90:Q91"/>
    <mergeCell ref="R90:R91"/>
    <mergeCell ref="S90:S91"/>
    <mergeCell ref="E92:J94"/>
    <mergeCell ref="K92:O92"/>
    <mergeCell ref="K93:O94"/>
    <mergeCell ref="P93:P94"/>
    <mergeCell ref="Q93:Q94"/>
    <mergeCell ref="R93:R94"/>
    <mergeCell ref="S93:S94"/>
    <mergeCell ref="R97:R98"/>
    <mergeCell ref="S97:S98"/>
    <mergeCell ref="E95:J96"/>
    <mergeCell ref="K95:O96"/>
    <mergeCell ref="P95:P96"/>
    <mergeCell ref="Q95:Q96"/>
    <mergeCell ref="E97:J98"/>
    <mergeCell ref="K97:O98"/>
    <mergeCell ref="P97:P98"/>
    <mergeCell ref="Q97:Q98"/>
  </mergeCells>
  <printOptions horizontalCentered="1" verticalCentered="1"/>
  <pageMargins left="0" right="0" top="0" bottom="0" header="0.31496062992125984" footer="0.31496062992125984"/>
  <pageSetup firstPageNumber="1" useFirstPageNumber="1" fitToHeight="7" horizontalDpi="600" verticalDpi="600" orientation="landscape" pageOrder="overThenDown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ajedrzejczyk</dc:creator>
  <cp:keywords/>
  <dc:description/>
  <cp:lastModifiedBy>jrachwalik</cp:lastModifiedBy>
  <cp:lastPrinted>2022-04-28T11:46:14Z</cp:lastPrinted>
  <dcterms:created xsi:type="dcterms:W3CDTF">2017-03-27T10:34:12Z</dcterms:created>
  <dcterms:modified xsi:type="dcterms:W3CDTF">2022-04-28T11:53:05Z</dcterms:modified>
  <cp:category/>
  <cp:version/>
  <cp:contentType/>
  <cp:contentStatus/>
  <cp:revision>221</cp:revision>
</cp:coreProperties>
</file>